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24 PLANTA ELECTRICA\2. PUBLICACION\"/>
    </mc:Choice>
  </mc:AlternateContent>
  <bookViews>
    <workbookView xWindow="0" yWindow="0" windowWidth="23040" windowHeight="8904" tabRatio="876"/>
  </bookViews>
  <sheets>
    <sheet name="Bienes y Servicios" sheetId="7" r:id="rId1"/>
    <sheet name="Cálculos" sheetId="2" state="hidden" r:id="rId2"/>
    <sheet name="CONTROL CAMBIOS" sheetId="8" state="hidden" r:id="rId3"/>
  </sheets>
  <definedNames>
    <definedName name="_xlnm.Print_Area" localSheetId="0">'Bienes y Servicios'!$A$1:$O$66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1" i="7" l="1"/>
  <c r="O50"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15" i="7"/>
  <c r="J15" i="7"/>
  <c r="L15" i="7"/>
  <c r="M15" i="7" s="1"/>
  <c r="O48" i="7"/>
  <c r="O47" i="7"/>
  <c r="L14" i="7"/>
  <c r="M14" i="7" s="1"/>
  <c r="J14" i="7"/>
  <c r="H14" i="7"/>
  <c r="M22" i="7" l="1"/>
  <c r="O22" i="7" s="1"/>
  <c r="K30" i="7"/>
  <c r="K21"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K44" i="7"/>
  <c r="N40" i="7"/>
  <c r="O40" i="7" s="1"/>
  <c r="M23" i="7"/>
  <c r="O23" i="7" s="1"/>
  <c r="K18" i="7"/>
  <c r="K32" i="7"/>
  <c r="N25" i="7"/>
  <c r="O25" i="7" s="1"/>
  <c r="K40"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O46" i="7"/>
  <c r="O49" i="7" s="1"/>
  <c r="K14" i="7"/>
  <c r="O52" i="7"/>
  <c r="O53" i="7"/>
  <c r="O54" i="7" s="1"/>
  <c r="N14" i="7"/>
  <c r="O14" i="7" s="1"/>
  <c r="O55" i="7" l="1"/>
</calcChain>
</file>

<file path=xl/sharedStrings.xml><?xml version="1.0" encoding="utf-8"?>
<sst xmlns="http://schemas.openxmlformats.org/spreadsheetml/2006/main" count="160" uniqueCount="114">
  <si>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</si>
  <si>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</si>
  <si>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</si>
  <si>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</si>
  <si>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</si>
  <si>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</si>
  <si>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</si>
  <si>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</si>
  <si>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</si>
  <si>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</si>
  <si>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</si>
  <si>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</si>
  <si>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</si>
  <si>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</si>
  <si>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</si>
  <si>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</si>
  <si>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</si>
  <si>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</si>
  <si>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</si>
  <si>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</si>
  <si>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</si>
  <si>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</si>
  <si>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</si>
  <si>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</si>
  <si>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</si>
  <si>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</si>
  <si>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</si>
  <si>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</si>
  <si>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</si>
  <si>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</si>
  <si>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</si>
  <si>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</si>
  <si>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</si>
  <si>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</si>
  <si>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</si>
  <si>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</si>
  <si>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</si>
  <si>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</si>
  <si>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</si>
  <si>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</si>
  <si>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</si>
  <si>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</si>
  <si>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</si>
  <si>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</si>
  <si>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</si>
  <si>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</si>
  <si>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</si>
  <si>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</si>
  <si>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</si>
  <si>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</si>
  <si>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</si>
  <si>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</si>
  <si>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</si>
  <si>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</si>
  <si>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</si>
  <si>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</si>
  <si>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</si>
  <si>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</si>
  <si>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</si>
  <si>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</si>
  <si>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</si>
  <si>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</si>
  <si>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</si>
  <si>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</si>
  <si>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</si>
  <si>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</si>
  <si>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</si>
  <si>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</si>
  <si>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</si>
  <si>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</si>
  <si>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</si>
  <si>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</si>
  <si>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</si>
  <si>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</si>
  <si>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</si>
  <si>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</si>
  <si>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</si>
  <si>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</si>
  <si>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</si>
  <si>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</si>
  <si>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</si>
  <si>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planta Eléctrica - Entrada Principal: Cambio  de aceite 4T,para la planta eléctrica, con motor Diesel, marca FAW, modelo AFS60S, 75KVA-60kva, amperios 197, voltaje 220/127 V, cantidad (16 CUARTOS de aceite nuevo y sellado 4T).</t>
  </si>
  <si>
    <t>Mantenimiento preventivo planta Eléctrica - Entrada Principal: Cambio del filtro de aire para la planta eléctrica, con motor Diesel, marca FAW, modelo AFS60S, 75KVA-60kva, amperios 197, voltaje 220/127 V.</t>
  </si>
  <si>
    <t>Mantenimiento preventivo planta Eléctrica - Entrada Principal : Cambio  del filtro de uno (1) filtros de aceite para la planta eléctrica, con motor Diesel, marca FAW, modelo AFS60S, 75KVA-60kva, amperios 197, voltaje 220/127 V.</t>
  </si>
  <si>
    <t>Mantenimiento preventivo planta Eléctrica - Entrada Principal: Cambio del filtro de combustible para la planta eléctrica, con motor Diesel, MARCA faw modelo AFS60S, 75KVA-60kva, amperios 197, voltaje 220/127 V.</t>
  </si>
  <si>
    <t>Mantenimiento preventivo planta Eléctrica - Entrada Principal:  cambio de (3) galónes para nivelación de refrigerantes de la planta, con motor Diesel, marca FAW, modelo AFS60S, 75KVA-60kva, amperios 197, voltaje 220/127 V, cantidad (2) unidades.</t>
  </si>
  <si>
    <t>Planta Eléctrica - Entrada Principal: mantenimiento preventivo general al sistema de baterías y conexión de precalentamiento de la planta, con motor Diesel, marca FAW, modelo AFS60S, 75KVA-60kva, amperios 197, voltaje 220/127 V.</t>
  </si>
  <si>
    <t>Planta Eléctrica - Entrada Principal: mantenimiento preventivo, revisión e inspección general al sistema mecánico de transferencia automática PRINCIPAL ubicado en el cuarto de la subestación eléctrica de la Entrada Principal.</t>
  </si>
  <si>
    <t>Planta Eléctrica Entrada principal, mantenimiento preventivo consistente en revisión y  prueba de encendido y apagado con el sistema de Transferencia de la Subestación eléctrica.</t>
  </si>
  <si>
    <t>Planta Eléctrica - Entrada Principal: mantenimiento preventivo, revisión, inspección y escaneo al sistema de la tarjeta principal módulo de control del tablero de la planta, con motor Diesel, marca FAW, modelo AFS60S, 75KVA-60kva, amperios 197, voltaje 220/127 V.</t>
  </si>
  <si>
    <t>Mantenimiento preventivo planta Eléctrica - Entrada Principal : de limpieza general incluye informe de mantenimiento de la planta eléctrica, con motor Diesel, marca FAW, modelo AFS60S, 75KVA-60kva, amperios 197, voltaje 220/127 V,</t>
  </si>
  <si>
    <t>Planta Eléctrica - Entrada Principal: mantenimiento preventivo, revisión e inspección general al sistema de inyección sistema mecánico de transferencia automática PRINCIPAL ubicado en el cuarto de la subestación eléctrica de la Entrada Principal.</t>
  </si>
  <si>
    <t>Planta Eléctrica - Entrada Principal : Mantenimiento preventivo de soportes, empaques, tuercas y selles herméticos de la cabina insonorizada de la planta eléctrica, con motor Diesel, marca FAW, modelo AFS60S, 75KVA-60kva, amperios 197, voltaje 220/127 V.</t>
  </si>
  <si>
    <t>Planta Eléctrica - Entrada Principal: mantenimiento preventivo de mediación del sistema de voltaje y amperaje de la planta eléctrica, con motor Diesel, marca FAW, modelo AFS60S, 75KVA-60kva, amperios 197, voltaje 220/127 V,</t>
  </si>
  <si>
    <t>Planta Eléctrica - Entrada Principal: mantenimiento preventivo, revisión e inspección general al sistema turbo de la planta, con motor Diesel, marca FAW, modelo AFS60S, 75KVA-60kva, amperios 197, voltaje 220/127 V.</t>
  </si>
  <si>
    <t>Planta Eléctrica - Entrada Principal: mantenimiento preventivo, revisión e inspección general al sistema de arranque, alternador y correas de la planta, con motor Diesel, marca FAW, modelo AFS60S, 75KVA-60kva, amperios 197, voltaje 220/127 V.</t>
  </si>
  <si>
    <t xml:space="preserve">Planta Eléctrica - Entrada Principal: mantenimiento preventivo, revisión  e inspección general al sistema de refrigeración y de la planta, con  motor Diesel, marca FAW, modelo AFS60S, 75KVA-60kva, amperios  197,  voltaje 220/127 V. </t>
  </si>
  <si>
    <t>Planta Eléctrica - Entrada Principal : mantenimiento preventivo del sistema de salida de gases tubo de escape (exhosto), uniones y soporte al motor, de la planta eléctrica, con motor Diesel, marca FAW, modelo AFS60S, 75KVA-60kva, amperios 197, voltaje 220/127 V.</t>
  </si>
  <si>
    <t>Planta Eléctrica - Entrada Principal : Mantenimiento preventivo de inspección general que incluye, mano de obra preventiva, informe de mantenimiento de la planta eléctrica, con motor Diesel, marca FAW, modelo AFS60S, 75KVA-60kva, amperios 197, voltaje 220/127 V.</t>
  </si>
  <si>
    <t>GENERADOR ELÉCTRICO. Mantenimiento preventivo  de cambio de aceite 4T, (2) cuartos, para generador eléctrico marca BAUKER, modelo DC 5500, potencia nominal 5.0.a 5.5. kw, corriente nominal 110 a 120V, 3600 rpm, combustible Diesel.</t>
  </si>
  <si>
    <t>GENERADOR ELÉCTRICO. Mantenimiento preventivo cambio de filtro de aceite 4T, para generador eléctrico marca BAUKER, modelo DC 5500, potencia nominal 5.0.a 5.5. kw, corriente nominal 110 a 120V, 3600 rpm, combustible Diesel</t>
  </si>
  <si>
    <t>GENERADOR ELÉCTRICO. Mantenimiento preventivo  de cambio del filtro de aire, para generador eléctrico marca BAUKER, modelo DC 5500, potencia nominal 5.0.a 5.5. kw, corriente nominal 110 a 120V, 3600 rpm, combustible Diesel.</t>
  </si>
  <si>
    <t>GENERADOR ELÉCTRICO. Mantenimiento preventivo Cambio, revisión y drenaje de tanque del agua, para generador eléctrico marca BAUKER, modelo DC 5500, potencia nominal 5.0.a 5.5. kw, corriente nominal 110 a 120V, 3600 rpm, combustible Diesel.</t>
  </si>
  <si>
    <t>GENERADOR ELÉCTRICO. Mantenimiento preventivo y revisión general del sistema eléctrico, baterías, regulador, para generador eléctrico marca BAUKER, modelo DC 5500, potencia nominal 5.0.a 5.5. kw, corriente nominal 110 a 120V, 3600 rpm, combustible Diesel.</t>
  </si>
  <si>
    <t>GENERADOR ELÉCTRICO, Mantenimiento preventivo de limpieza general del generador, que incluye, mano de obra preventiva, informe de mantenimiento para generador eléctrico marca BAUKER, modelo DC 5500, potencia nominal 5.0.a 5.5. kw, corriente nominal 110 a 120V, 3600 rpm, combustible Diesel.</t>
  </si>
  <si>
    <t>EXTRACTOR DE AIRE, Mantenimiento preventivo y revisión general del equipo de ventilación mecánica que se compone de dos (2) motores de aire de 3HP y uno (1) motor de extracción de aire de 5HP,</t>
  </si>
  <si>
    <t>EXTRACTOR DE AIRE, mantenimiento preventivo de prueba MEGGER para el equipo de ventilación mecánica (extractor de aire).</t>
  </si>
  <si>
    <t>EXTRACTOR DE AIRE, Mantenimiento preventivo de limpieza y lubricación del tablero eléctrico para el equipo de ventilación mecánica (extractor de aire).</t>
  </si>
  <si>
    <t>EXTRACTOR DE AIRE, Mantenimiento preventivo de limpieza y calibración de motores que componen el sistema de ventilación: (2) motores de 3HP y (1) de 5 HP.</t>
  </si>
  <si>
    <t>EXTRACTOR DE AIRE, mantenimiento preventivo de  prueba  del encendido y funcionamiento general del equipo de ventilación mecánica (extractor de aire).</t>
  </si>
  <si>
    <t>EXTRACTOR DE AIRE, mantenimiento preventivo para los ventiladores del sistema de ventilación mecánica (extractor de aire).</t>
  </si>
  <si>
    <t>EXTRACTOR DE AIRE, mantenimiento preventivo general de rejillas, campana y ductos del sistema de ventilación mecánica (extractor de aire).</t>
  </si>
  <si>
    <t>EXTRACTOR DE AIRE, mantenimiento preventivo general de la acometida eléctrica interna y externa del equipo de ventilación mecánica.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</si>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</sst>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tabSelected="1" view="pageBreakPreview" topLeftCell="A5" zoomScale="70" zoomScaleNormal="70" zoomScaleSheetLayoutView="70" zoomScalePageLayoutView="55" workbookViewId="0">
      <selection activeCell="F9" sqref="F9:I9"/>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7.8" customHeight="1" x14ac:dyDescent="0.3">
      <c r="A14" s="27">
        <v>1</v>
      </c>
      <c r="B14" s="29" t="s">
        <v>81</v>
      </c>
      <c r="C14" s="13"/>
      <c r="D14" s="10">
        <v>2</v>
      </c>
      <c r="E14" s="14" t="s">
        <v>113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9.4" customHeight="1" x14ac:dyDescent="0.3">
      <c r="A15" s="27">
        <v>2</v>
      </c>
      <c r="B15" s="29" t="s">
        <v>82</v>
      </c>
      <c r="C15" s="13"/>
      <c r="D15" s="10">
        <v>2</v>
      </c>
      <c r="E15" s="14" t="s">
        <v>113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0" customHeight="1" x14ac:dyDescent="0.3">
      <c r="A16" s="27">
        <v>3</v>
      </c>
      <c r="B16" s="29" t="s">
        <v>83</v>
      </c>
      <c r="C16" s="13"/>
      <c r="D16" s="10">
        <v>2</v>
      </c>
      <c r="E16" s="14" t="s">
        <v>113</v>
      </c>
      <c r="F16" s="59"/>
      <c r="G16" s="12"/>
      <c r="H16" s="1">
        <f t="shared" ref="H16:H45" si="13">+ROUND(F16*G16,0)</f>
        <v>0</v>
      </c>
      <c r="I16" s="12"/>
      <c r="J16" s="1">
        <f t="shared" ref="J16:J45" si="14">ROUND(F16*I16,0)</f>
        <v>0</v>
      </c>
      <c r="K16" s="1">
        <f t="shared" ref="K16:K45" si="15">ROUND(F16+H16+J16,0)</f>
        <v>0</v>
      </c>
      <c r="L16" s="1">
        <f t="shared" ref="L16:L45" si="16">ROUND(F16*D16,0)</f>
        <v>0</v>
      </c>
      <c r="M16" s="1">
        <f t="shared" ref="M16:M45" si="17">ROUND(L16*G16,0)</f>
        <v>0</v>
      </c>
      <c r="N16" s="1">
        <f t="shared" ref="N16:N45" si="18">ROUND(L16*I16,0)</f>
        <v>0</v>
      </c>
      <c r="O16" s="28">
        <f t="shared" ref="O16:O45" si="19">ROUND(L16+N16+M16,0)</f>
        <v>0</v>
      </c>
    </row>
    <row r="17" spans="1:15" s="9" customFormat="1" ht="64.8" customHeight="1" x14ac:dyDescent="0.3">
      <c r="A17" s="27">
        <v>4</v>
      </c>
      <c r="B17" s="29" t="s">
        <v>84</v>
      </c>
      <c r="C17" s="13"/>
      <c r="D17" s="10">
        <v>2</v>
      </c>
      <c r="E17" s="14" t="s">
        <v>113</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7.2" customHeight="1" x14ac:dyDescent="0.3">
      <c r="A18" s="27">
        <v>5</v>
      </c>
      <c r="B18" s="29" t="s">
        <v>85</v>
      </c>
      <c r="C18" s="13"/>
      <c r="D18" s="10">
        <v>2</v>
      </c>
      <c r="E18" s="14" t="s">
        <v>113</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8.8" customHeight="1" x14ac:dyDescent="0.3">
      <c r="A19" s="27">
        <v>6</v>
      </c>
      <c r="B19" s="29" t="s">
        <v>86</v>
      </c>
      <c r="C19" s="13"/>
      <c r="D19" s="10">
        <v>2</v>
      </c>
      <c r="E19" s="14" t="s">
        <v>113</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64.8" customHeight="1" x14ac:dyDescent="0.3">
      <c r="A20" s="27">
        <v>7</v>
      </c>
      <c r="B20" s="29" t="s">
        <v>87</v>
      </c>
      <c r="C20" s="13"/>
      <c r="D20" s="10">
        <v>2</v>
      </c>
      <c r="E20" s="14" t="s">
        <v>113</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3">
      <c r="A21" s="27">
        <v>8</v>
      </c>
      <c r="B21" s="29" t="s">
        <v>88</v>
      </c>
      <c r="C21" s="13"/>
      <c r="D21" s="10">
        <v>2</v>
      </c>
      <c r="E21" s="14" t="s">
        <v>113</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66" x14ac:dyDescent="0.3">
      <c r="A22" s="27">
        <v>9</v>
      </c>
      <c r="B22" s="29" t="s">
        <v>89</v>
      </c>
      <c r="C22" s="13"/>
      <c r="D22" s="10">
        <v>2</v>
      </c>
      <c r="E22" s="14" t="s">
        <v>113</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65.400000000000006" customHeight="1" x14ac:dyDescent="0.3">
      <c r="A23" s="27">
        <v>10</v>
      </c>
      <c r="B23" s="29" t="s">
        <v>90</v>
      </c>
      <c r="C23" s="13"/>
      <c r="D23" s="10">
        <v>2</v>
      </c>
      <c r="E23" s="14" t="s">
        <v>113</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60.6" customHeight="1" x14ac:dyDescent="0.3">
      <c r="A24" s="27">
        <v>11</v>
      </c>
      <c r="B24" s="29" t="s">
        <v>91</v>
      </c>
      <c r="C24" s="13"/>
      <c r="D24" s="10">
        <v>2</v>
      </c>
      <c r="E24" s="14" t="s">
        <v>113</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66" customHeight="1" x14ac:dyDescent="0.3">
      <c r="A25" s="27">
        <v>12</v>
      </c>
      <c r="B25" s="29" t="s">
        <v>92</v>
      </c>
      <c r="C25" s="13"/>
      <c r="D25" s="10">
        <v>2</v>
      </c>
      <c r="E25" s="14" t="s">
        <v>113</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61.2" customHeight="1" x14ac:dyDescent="0.3">
      <c r="A26" s="27">
        <v>13</v>
      </c>
      <c r="B26" s="29" t="s">
        <v>93</v>
      </c>
      <c r="C26" s="13"/>
      <c r="D26" s="10">
        <v>2</v>
      </c>
      <c r="E26" s="14" t="s">
        <v>113</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3.4" customHeight="1" x14ac:dyDescent="0.3">
      <c r="A27" s="27">
        <v>14</v>
      </c>
      <c r="B27" s="29" t="s">
        <v>94</v>
      </c>
      <c r="C27" s="13"/>
      <c r="D27" s="10">
        <v>2</v>
      </c>
      <c r="E27" s="14" t="s">
        <v>113</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64.8" customHeight="1" x14ac:dyDescent="0.3">
      <c r="A28" s="27">
        <v>15</v>
      </c>
      <c r="B28" s="29" t="s">
        <v>95</v>
      </c>
      <c r="C28" s="13"/>
      <c r="D28" s="10">
        <v>2</v>
      </c>
      <c r="E28" s="14" t="s">
        <v>113</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2.8" customHeight="1" x14ac:dyDescent="0.3">
      <c r="A29" s="27">
        <v>16</v>
      </c>
      <c r="B29" s="29" t="s">
        <v>96</v>
      </c>
      <c r="C29" s="13"/>
      <c r="D29" s="10">
        <v>2</v>
      </c>
      <c r="E29" s="14" t="s">
        <v>113</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67.2" customHeight="1" x14ac:dyDescent="0.3">
      <c r="A30" s="27">
        <v>17</v>
      </c>
      <c r="B30" s="29" t="s">
        <v>97</v>
      </c>
      <c r="C30" s="13"/>
      <c r="D30" s="10">
        <v>2</v>
      </c>
      <c r="E30" s="14" t="s">
        <v>113</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76.2" customHeight="1" x14ac:dyDescent="0.3">
      <c r="A31" s="27">
        <v>18</v>
      </c>
      <c r="B31" s="29" t="s">
        <v>98</v>
      </c>
      <c r="C31" s="13"/>
      <c r="D31" s="10">
        <v>2</v>
      </c>
      <c r="E31" s="14" t="s">
        <v>113</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69" customHeight="1" x14ac:dyDescent="0.3">
      <c r="A32" s="27">
        <v>19</v>
      </c>
      <c r="B32" s="29" t="s">
        <v>99</v>
      </c>
      <c r="C32" s="13"/>
      <c r="D32" s="10">
        <v>2</v>
      </c>
      <c r="E32" s="14" t="s">
        <v>113</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66.599999999999994" customHeight="1" x14ac:dyDescent="0.3">
      <c r="A33" s="27">
        <v>20</v>
      </c>
      <c r="B33" s="29" t="s">
        <v>100</v>
      </c>
      <c r="C33" s="13"/>
      <c r="D33" s="10">
        <v>2</v>
      </c>
      <c r="E33" s="14" t="s">
        <v>113</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63" customHeight="1" x14ac:dyDescent="0.3">
      <c r="A34" s="27">
        <v>21</v>
      </c>
      <c r="B34" s="29" t="s">
        <v>101</v>
      </c>
      <c r="C34" s="13"/>
      <c r="D34" s="10">
        <v>2</v>
      </c>
      <c r="E34" s="14" t="s">
        <v>113</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63.6" customHeight="1" x14ac:dyDescent="0.3">
      <c r="A35" s="27">
        <v>22</v>
      </c>
      <c r="B35" s="29" t="s">
        <v>102</v>
      </c>
      <c r="C35" s="13"/>
      <c r="D35" s="10">
        <v>2</v>
      </c>
      <c r="E35" s="14" t="s">
        <v>113</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69.599999999999994" customHeight="1" x14ac:dyDescent="0.3">
      <c r="A36" s="27">
        <v>23</v>
      </c>
      <c r="B36" s="29" t="s">
        <v>103</v>
      </c>
      <c r="C36" s="13"/>
      <c r="D36" s="10">
        <v>2</v>
      </c>
      <c r="E36" s="14" t="s">
        <v>113</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76.8" customHeight="1" x14ac:dyDescent="0.3">
      <c r="A37" s="27">
        <v>24</v>
      </c>
      <c r="B37" s="29" t="s">
        <v>104</v>
      </c>
      <c r="C37" s="13"/>
      <c r="D37" s="10">
        <v>2</v>
      </c>
      <c r="E37" s="14" t="s">
        <v>113</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57" customHeight="1" x14ac:dyDescent="0.3">
      <c r="A38" s="27">
        <v>25</v>
      </c>
      <c r="B38" s="29" t="s">
        <v>105</v>
      </c>
      <c r="C38" s="13"/>
      <c r="D38" s="10">
        <v>2</v>
      </c>
      <c r="E38" s="14" t="s">
        <v>113</v>
      </c>
      <c r="F38" s="59"/>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3">
      <c r="A39" s="27">
        <v>26</v>
      </c>
      <c r="B39" s="29" t="s">
        <v>106</v>
      </c>
      <c r="C39" s="13"/>
      <c r="D39" s="10">
        <v>2</v>
      </c>
      <c r="E39" s="14" t="s">
        <v>113</v>
      </c>
      <c r="F39" s="59"/>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3">
      <c r="A40" s="27">
        <v>27</v>
      </c>
      <c r="B40" s="29" t="s">
        <v>107</v>
      </c>
      <c r="C40" s="13"/>
      <c r="D40" s="10">
        <v>2</v>
      </c>
      <c r="E40" s="14" t="s">
        <v>113</v>
      </c>
      <c r="F40" s="59"/>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3">
      <c r="A41" s="27">
        <v>28</v>
      </c>
      <c r="B41" s="29" t="s">
        <v>108</v>
      </c>
      <c r="C41" s="13"/>
      <c r="D41" s="10">
        <v>2</v>
      </c>
      <c r="E41" s="14" t="s">
        <v>113</v>
      </c>
      <c r="F41" s="59"/>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51" customHeight="1" x14ac:dyDescent="0.3">
      <c r="A42" s="27">
        <v>29</v>
      </c>
      <c r="B42" s="29" t="s">
        <v>109</v>
      </c>
      <c r="C42" s="13"/>
      <c r="D42" s="10">
        <v>2</v>
      </c>
      <c r="E42" s="14" t="s">
        <v>113</v>
      </c>
      <c r="F42" s="59"/>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51" customHeight="1" x14ac:dyDescent="0.3">
      <c r="A43" s="27">
        <v>30</v>
      </c>
      <c r="B43" s="29" t="s">
        <v>110</v>
      </c>
      <c r="C43" s="13"/>
      <c r="D43" s="10">
        <v>2</v>
      </c>
      <c r="E43" s="14" t="s">
        <v>113</v>
      </c>
      <c r="F43" s="59"/>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51" customHeight="1" x14ac:dyDescent="0.3">
      <c r="A44" s="27">
        <v>31</v>
      </c>
      <c r="B44" s="29" t="s">
        <v>111</v>
      </c>
      <c r="C44" s="13"/>
      <c r="D44" s="10">
        <v>2</v>
      </c>
      <c r="E44" s="14" t="s">
        <v>113</v>
      </c>
      <c r="F44" s="59"/>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51" customHeight="1" thickBot="1" x14ac:dyDescent="0.35">
      <c r="A45" s="27">
        <v>32</v>
      </c>
      <c r="B45" s="29" t="s">
        <v>112</v>
      </c>
      <c r="C45" s="13"/>
      <c r="D45" s="10">
        <v>2</v>
      </c>
      <c r="E45" s="14" t="s">
        <v>113</v>
      </c>
      <c r="F45" s="59"/>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42" customHeight="1" thickBot="1" x14ac:dyDescent="0.35">
      <c r="A46" s="92" t="s">
        <v>26</v>
      </c>
      <c r="B46" s="93"/>
      <c r="C46" s="93"/>
      <c r="D46" s="93"/>
      <c r="E46" s="93"/>
      <c r="F46" s="93"/>
      <c r="G46" s="93"/>
      <c r="H46" s="93"/>
      <c r="I46" s="93"/>
      <c r="J46" s="93"/>
      <c r="K46" s="93"/>
      <c r="L46" s="104" t="s">
        <v>27</v>
      </c>
      <c r="M46" s="105"/>
      <c r="N46" s="105"/>
      <c r="O46" s="37">
        <f>SUMIF(G:G,0%,L:L)+SUMIF(G:G,"",L:L)</f>
        <v>0</v>
      </c>
    </row>
    <row r="47" spans="1:15" s="9" customFormat="1" ht="39" customHeight="1" x14ac:dyDescent="0.3">
      <c r="A47" s="76" t="s">
        <v>78</v>
      </c>
      <c r="B47" s="77"/>
      <c r="C47" s="77"/>
      <c r="D47" s="77"/>
      <c r="E47" s="77"/>
      <c r="F47" s="77"/>
      <c r="G47" s="77"/>
      <c r="H47" s="77"/>
      <c r="I47" s="77"/>
      <c r="J47" s="77"/>
      <c r="K47" s="78"/>
      <c r="L47" s="98" t="s">
        <v>28</v>
      </c>
      <c r="M47" s="99"/>
      <c r="N47" s="99"/>
      <c r="O47" s="38">
        <f>SUMIF(G:G,5%,L:L)</f>
        <v>0</v>
      </c>
    </row>
    <row r="48" spans="1:15" s="9" customFormat="1" ht="30" customHeight="1" x14ac:dyDescent="0.3">
      <c r="A48" s="79"/>
      <c r="B48" s="80"/>
      <c r="C48" s="80"/>
      <c r="D48" s="80"/>
      <c r="E48" s="80"/>
      <c r="F48" s="80"/>
      <c r="G48" s="80"/>
      <c r="H48" s="80"/>
      <c r="I48" s="80"/>
      <c r="J48" s="80"/>
      <c r="K48" s="81"/>
      <c r="L48" s="98" t="s">
        <v>29</v>
      </c>
      <c r="M48" s="99"/>
      <c r="N48" s="99"/>
      <c r="O48" s="38">
        <f>SUMIF(G:G,19%,L:L)</f>
        <v>0</v>
      </c>
    </row>
    <row r="49" spans="1:17" s="9" customFormat="1" ht="30" customHeight="1" x14ac:dyDescent="0.3">
      <c r="A49" s="79"/>
      <c r="B49" s="80"/>
      <c r="C49" s="80"/>
      <c r="D49" s="80"/>
      <c r="E49" s="80"/>
      <c r="F49" s="80"/>
      <c r="G49" s="80"/>
      <c r="H49" s="80"/>
      <c r="I49" s="80"/>
      <c r="J49" s="80"/>
      <c r="K49" s="81"/>
      <c r="L49" s="100" t="s">
        <v>22</v>
      </c>
      <c r="M49" s="101"/>
      <c r="N49" s="101"/>
      <c r="O49" s="39">
        <f>SUM(O46:O48)</f>
        <v>0</v>
      </c>
    </row>
    <row r="50" spans="1:17" s="9" customFormat="1" ht="30" customHeight="1" x14ac:dyDescent="0.3">
      <c r="A50" s="79"/>
      <c r="B50" s="80"/>
      <c r="C50" s="80"/>
      <c r="D50" s="80"/>
      <c r="E50" s="80"/>
      <c r="F50" s="80"/>
      <c r="G50" s="80"/>
      <c r="H50" s="80"/>
      <c r="I50" s="80"/>
      <c r="J50" s="80"/>
      <c r="K50" s="81"/>
      <c r="L50" s="102" t="s">
        <v>30</v>
      </c>
      <c r="M50" s="103"/>
      <c r="N50" s="103"/>
      <c r="O50" s="40">
        <f>SUMIF(G:G,5%,M:M)</f>
        <v>0</v>
      </c>
    </row>
    <row r="51" spans="1:17" s="9" customFormat="1" ht="30" customHeight="1" x14ac:dyDescent="0.3">
      <c r="A51" s="79"/>
      <c r="B51" s="80"/>
      <c r="C51" s="80"/>
      <c r="D51" s="80"/>
      <c r="E51" s="80"/>
      <c r="F51" s="80"/>
      <c r="G51" s="80"/>
      <c r="H51" s="80"/>
      <c r="I51" s="80"/>
      <c r="J51" s="80"/>
      <c r="K51" s="81"/>
      <c r="L51" s="102" t="s">
        <v>31</v>
      </c>
      <c r="M51" s="103"/>
      <c r="N51" s="103"/>
      <c r="O51" s="40">
        <f>SUMIF(G:G,19%,M:M)</f>
        <v>0</v>
      </c>
    </row>
    <row r="52" spans="1:17" s="9" customFormat="1" ht="30" customHeight="1" x14ac:dyDescent="0.3">
      <c r="A52" s="79"/>
      <c r="B52" s="80"/>
      <c r="C52" s="80"/>
      <c r="D52" s="80"/>
      <c r="E52" s="80"/>
      <c r="F52" s="80"/>
      <c r="G52" s="80"/>
      <c r="H52" s="80"/>
      <c r="I52" s="80"/>
      <c r="J52" s="80"/>
      <c r="K52" s="81"/>
      <c r="L52" s="100" t="s">
        <v>32</v>
      </c>
      <c r="M52" s="101"/>
      <c r="N52" s="101"/>
      <c r="O52" s="39">
        <f>SUM(O50:O51)</f>
        <v>0</v>
      </c>
    </row>
    <row r="53" spans="1:17" s="9" customFormat="1" ht="30" customHeight="1" x14ac:dyDescent="0.3">
      <c r="A53" s="79"/>
      <c r="B53" s="80"/>
      <c r="C53" s="80"/>
      <c r="D53" s="80"/>
      <c r="E53" s="80"/>
      <c r="F53" s="80"/>
      <c r="G53" s="80"/>
      <c r="H53" s="80"/>
      <c r="I53" s="80"/>
      <c r="J53" s="80"/>
      <c r="K53" s="81"/>
      <c r="L53" s="98" t="s">
        <v>33</v>
      </c>
      <c r="M53" s="99"/>
      <c r="N53" s="99"/>
      <c r="O53" s="38">
        <f>SUMIF(I:I,8%,N:N)</f>
        <v>0</v>
      </c>
    </row>
    <row r="54" spans="1:17" s="9" customFormat="1" ht="37.5" customHeight="1" x14ac:dyDescent="0.3">
      <c r="A54" s="79"/>
      <c r="B54" s="80"/>
      <c r="C54" s="80"/>
      <c r="D54" s="80"/>
      <c r="E54" s="80"/>
      <c r="F54" s="80"/>
      <c r="G54" s="80"/>
      <c r="H54" s="80"/>
      <c r="I54" s="80"/>
      <c r="J54" s="80"/>
      <c r="K54" s="81"/>
      <c r="L54" s="96" t="s">
        <v>34</v>
      </c>
      <c r="M54" s="97"/>
      <c r="N54" s="97"/>
      <c r="O54" s="39">
        <f>SUM(O53)</f>
        <v>0</v>
      </c>
    </row>
    <row r="55" spans="1:17" s="9" customFormat="1" ht="32.25" customHeight="1" thickBot="1" x14ac:dyDescent="0.35">
      <c r="A55" s="82"/>
      <c r="B55" s="83"/>
      <c r="C55" s="83"/>
      <c r="D55" s="83"/>
      <c r="E55" s="83"/>
      <c r="F55" s="83"/>
      <c r="G55" s="83"/>
      <c r="H55" s="83"/>
      <c r="I55" s="83"/>
      <c r="J55" s="83"/>
      <c r="K55" s="84"/>
      <c r="L55" s="94" t="s">
        <v>35</v>
      </c>
      <c r="M55" s="95"/>
      <c r="N55" s="95"/>
      <c r="O55" s="41">
        <f>+O49+O52+O54</f>
        <v>0</v>
      </c>
    </row>
    <row r="57" spans="1:17" ht="50.1" customHeight="1" thickBot="1" x14ac:dyDescent="0.35">
      <c r="B57" s="85"/>
      <c r="C57" s="85"/>
    </row>
    <row r="58" spans="1:17" x14ac:dyDescent="0.3">
      <c r="B58" s="63" t="s">
        <v>36</v>
      </c>
      <c r="C58" s="63"/>
    </row>
    <row r="59" spans="1:17" ht="15" customHeight="1" x14ac:dyDescent="0.3">
      <c r="M59" s="43"/>
      <c r="N59" s="44"/>
      <c r="O59" s="45"/>
    </row>
    <row r="60" spans="1:17" ht="15.75" customHeight="1" x14ac:dyDescent="0.3">
      <c r="M60" s="43"/>
      <c r="N60" s="44"/>
      <c r="O60" s="45"/>
    </row>
    <row r="61" spans="1:17" ht="15" customHeight="1" x14ac:dyDescent="0.3">
      <c r="A61" s="11" t="s">
        <v>37</v>
      </c>
      <c r="M61" s="43"/>
      <c r="N61" s="44"/>
      <c r="O61" s="45"/>
    </row>
    <row r="62" spans="1:17" x14ac:dyDescent="0.3">
      <c r="A62" s="62" t="s">
        <v>38</v>
      </c>
      <c r="B62" s="62"/>
      <c r="C62" s="62"/>
      <c r="D62" s="62"/>
      <c r="E62" s="62"/>
      <c r="F62" s="62"/>
      <c r="G62" s="62"/>
      <c r="H62" s="62"/>
      <c r="I62" s="62"/>
      <c r="J62" s="62"/>
      <c r="K62" s="62"/>
      <c r="L62" s="62"/>
      <c r="M62" s="62"/>
      <c r="N62" s="62"/>
      <c r="O62" s="62"/>
      <c r="P62" s="2"/>
      <c r="Q62" s="2"/>
    </row>
    <row r="63" spans="1:17" ht="15" customHeight="1" x14ac:dyDescent="0.3">
      <c r="A63" s="61" t="s">
        <v>39</v>
      </c>
      <c r="B63" s="61"/>
      <c r="C63" s="61"/>
      <c r="D63" s="61"/>
      <c r="E63" s="61"/>
      <c r="F63" s="61"/>
      <c r="G63" s="61"/>
      <c r="H63" s="61"/>
      <c r="I63" s="61"/>
      <c r="J63" s="61"/>
      <c r="K63" s="61"/>
      <c r="L63" s="61"/>
      <c r="M63" s="61"/>
      <c r="N63" s="61"/>
      <c r="O63" s="61"/>
      <c r="P63" s="42"/>
      <c r="Q63" s="42"/>
    </row>
    <row r="64" spans="1:17" x14ac:dyDescent="0.3">
      <c r="A64" s="60" t="s">
        <v>40</v>
      </c>
      <c r="B64" s="60"/>
      <c r="C64" s="60"/>
      <c r="D64" s="60"/>
      <c r="E64" s="60"/>
      <c r="F64" s="60"/>
      <c r="G64" s="60"/>
      <c r="H64" s="60"/>
      <c r="I64" s="60"/>
      <c r="J64" s="60"/>
      <c r="K64" s="60"/>
      <c r="L64" s="60"/>
      <c r="M64" s="60"/>
      <c r="N64" s="60"/>
      <c r="O64" s="60"/>
      <c r="P64" s="5"/>
      <c r="Q64" s="5"/>
    </row>
    <row r="65" spans="1:17" x14ac:dyDescent="0.3">
      <c r="A65" s="60" t="s">
        <v>41</v>
      </c>
      <c r="B65" s="60"/>
      <c r="C65" s="60"/>
      <c r="D65" s="60"/>
      <c r="E65" s="60"/>
      <c r="F65" s="60"/>
      <c r="G65" s="60"/>
      <c r="H65" s="60"/>
      <c r="I65" s="60"/>
      <c r="J65" s="60"/>
      <c r="K65" s="60"/>
      <c r="L65" s="60"/>
      <c r="M65" s="60"/>
      <c r="N65" s="60"/>
      <c r="O65" s="60"/>
      <c r="P65" s="5"/>
      <c r="Q65" s="5"/>
    </row>
    <row r="66" spans="1:17" x14ac:dyDescent="0.3">
      <c r="K66" s="2"/>
      <c r="L66" s="2"/>
      <c r="M66" s="2"/>
      <c r="N66" s="2"/>
    </row>
    <row r="108" spans="11:15" s="2" customFormat="1" x14ac:dyDescent="0.3">
      <c r="K108" s="4"/>
      <c r="L108" s="4"/>
      <c r="M108" s="4"/>
      <c r="N108" s="4"/>
      <c r="O108" s="4"/>
    </row>
    <row r="109" spans="11:15" s="2" customFormat="1" x14ac:dyDescent="0.3">
      <c r="K109" s="4"/>
      <c r="L109" s="4"/>
      <c r="M109" s="4"/>
      <c r="N109" s="4"/>
      <c r="O109" s="4"/>
    </row>
    <row r="110" spans="11:15" s="2" customFormat="1" x14ac:dyDescent="0.3">
      <c r="K110" s="4"/>
      <c r="L110" s="4"/>
      <c r="M110" s="4"/>
      <c r="N110" s="4"/>
      <c r="O110" s="4"/>
    </row>
    <row r="111" spans="11:15" s="2" customFormat="1" x14ac:dyDescent="0.3">
      <c r="K111" s="4"/>
      <c r="L111" s="4"/>
      <c r="M111" s="4"/>
      <c r="N111" s="4"/>
      <c r="O111" s="4"/>
    </row>
  </sheetData>
  <sheetProtection algorithmName="SHA-512" hashValue="moPR+CHsr9abRVN75E00w5zTjVDAzf+jZSf7HjmyxweHI0kx50c6XCMN+g4e7edVe6FvRoYp/HYBc7MgBae/fA==" saltValue="73VOTERL4PpuFhResnjQTA==" spinCount="100000" sheet="1" selectLockedCells="1"/>
  <mergeCells count="35">
    <mergeCell ref="L50:N50"/>
    <mergeCell ref="L49:N49"/>
    <mergeCell ref="L48:N48"/>
    <mergeCell ref="L47:N47"/>
    <mergeCell ref="L46:N46"/>
    <mergeCell ref="L55:N55"/>
    <mergeCell ref="L54:N54"/>
    <mergeCell ref="L53:N53"/>
    <mergeCell ref="L52:N52"/>
    <mergeCell ref="L51:N51"/>
    <mergeCell ref="A47:K55"/>
    <mergeCell ref="F9:I9"/>
    <mergeCell ref="B57:C57"/>
    <mergeCell ref="A9:B11"/>
    <mergeCell ref="D9:E9"/>
    <mergeCell ref="D11:E11"/>
    <mergeCell ref="A46:K46"/>
    <mergeCell ref="M11:N11"/>
    <mergeCell ref="M9:N9"/>
    <mergeCell ref="K9:L9"/>
    <mergeCell ref="K11:L11"/>
    <mergeCell ref="F11:I11"/>
    <mergeCell ref="A2:A5"/>
    <mergeCell ref="B2:M2"/>
    <mergeCell ref="N2:O2"/>
    <mergeCell ref="B3:M3"/>
    <mergeCell ref="N3:O3"/>
    <mergeCell ref="B4:M5"/>
    <mergeCell ref="N4:O4"/>
    <mergeCell ref="N5:O5"/>
    <mergeCell ref="A65:O65"/>
    <mergeCell ref="A64:O64"/>
    <mergeCell ref="A63:O63"/>
    <mergeCell ref="A62:O62"/>
    <mergeCell ref="B58:C5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G14:G45</xm:sqref>
        </x14:dataValidation>
        <x14:dataValidation type="list" allowBlank="1" showInputMessage="1" showErrorMessage="1">
          <x14:formula1>
            <xm:f>Cálculos!$F$7:$F$8</xm:f>
          </x14:formula1>
          <xm:sqref>I14:I45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7"/>
    </row>
    <row r="3" spans="2:11" ht="15" customHeight="1" x14ac:dyDescent="0.3">
      <c r="B3" s="126"/>
      <c r="C3" s="126"/>
      <c r="D3" s="117" t="s">
        <v>2</v>
      </c>
      <c r="E3" s="119"/>
      <c r="F3" s="119"/>
      <c r="G3" s="119"/>
      <c r="H3" s="118"/>
      <c r="I3" s="117" t="s">
        <v>77</v>
      </c>
      <c r="J3" s="118"/>
      <c r="K3" s="56"/>
    </row>
    <row r="4" spans="2:11" ht="15" customHeight="1" x14ac:dyDescent="0.3">
      <c r="B4" s="126"/>
      <c r="C4" s="126"/>
      <c r="D4" s="120" t="s">
        <v>3</v>
      </c>
      <c r="E4" s="121"/>
      <c r="F4" s="121"/>
      <c r="G4" s="121"/>
      <c r="H4" s="122"/>
      <c r="I4" s="117" t="s">
        <v>79</v>
      </c>
      <c r="J4" s="118"/>
      <c r="K4" s="56"/>
    </row>
    <row r="5" spans="2:11" ht="15" customHeight="1" x14ac:dyDescent="0.3">
      <c r="B5" s="126"/>
      <c r="C5" s="126"/>
      <c r="D5" s="123"/>
      <c r="E5" s="124"/>
      <c r="F5" s="124"/>
      <c r="G5" s="124"/>
      <c r="H5" s="125"/>
      <c r="I5" s="117" t="s">
        <v>47</v>
      </c>
      <c r="J5" s="118"/>
      <c r="K5" s="56"/>
    </row>
    <row r="6" spans="2:11" x14ac:dyDescent="0.3">
      <c r="K6" s="48"/>
    </row>
    <row r="7" spans="2:11" ht="15.75" customHeight="1" x14ac:dyDescent="0.3">
      <c r="B7" s="115" t="s">
        <v>48</v>
      </c>
      <c r="C7" s="115"/>
      <c r="D7" s="115"/>
      <c r="E7" s="115"/>
      <c r="F7" s="115"/>
      <c r="G7" s="115"/>
      <c r="H7" s="115"/>
      <c r="I7" s="115"/>
      <c r="J7" s="115"/>
      <c r="K7" s="53"/>
    </row>
    <row r="8" spans="2:11" ht="15.75" customHeight="1" x14ac:dyDescent="0.3">
      <c r="B8" s="112" t="s">
        <v>49</v>
      </c>
      <c r="C8" s="112" t="s">
        <v>50</v>
      </c>
      <c r="D8" s="112"/>
      <c r="E8" s="112"/>
      <c r="F8" s="112"/>
      <c r="G8" s="115" t="s">
        <v>51</v>
      </c>
      <c r="H8" s="115"/>
      <c r="I8" s="115"/>
      <c r="J8" s="115"/>
      <c r="K8" s="53"/>
    </row>
    <row r="9" spans="2:11" ht="15.75" customHeight="1" x14ac:dyDescent="0.3">
      <c r="B9" s="112"/>
      <c r="C9" s="52" t="s">
        <v>52</v>
      </c>
      <c r="D9" s="52" t="s">
        <v>53</v>
      </c>
      <c r="E9" s="112" t="s">
        <v>54</v>
      </c>
      <c r="F9" s="112"/>
      <c r="G9" s="115"/>
      <c r="H9" s="115"/>
      <c r="I9" s="115"/>
      <c r="J9" s="115"/>
      <c r="K9" s="53"/>
    </row>
    <row r="10" spans="2:11" ht="15.75" customHeight="1" x14ac:dyDescent="0.3">
      <c r="B10" s="50">
        <v>1</v>
      </c>
      <c r="C10" s="50">
        <v>2021</v>
      </c>
      <c r="D10" s="50">
        <v>5</v>
      </c>
      <c r="E10" s="113">
        <v>24</v>
      </c>
      <c r="F10" s="113"/>
      <c r="G10" s="127" t="s">
        <v>55</v>
      </c>
      <c r="H10" s="127"/>
      <c r="I10" s="127"/>
      <c r="J10" s="127"/>
      <c r="K10" s="55"/>
    </row>
    <row r="11" spans="2:11" ht="57.75" customHeight="1" x14ac:dyDescent="0.3">
      <c r="B11" s="50">
        <v>2</v>
      </c>
      <c r="C11" s="50">
        <v>2022</v>
      </c>
      <c r="D11" s="50">
        <v>5</v>
      </c>
      <c r="E11" s="106">
        <v>31</v>
      </c>
      <c r="F11" s="107"/>
      <c r="G11" s="108" t="s">
        <v>56</v>
      </c>
      <c r="H11" s="109"/>
      <c r="I11" s="109"/>
      <c r="J11" s="110"/>
      <c r="K11" s="55"/>
    </row>
    <row r="12" spans="2:11" ht="82.5" customHeight="1" x14ac:dyDescent="0.3">
      <c r="B12" s="50">
        <v>3</v>
      </c>
      <c r="C12" s="50">
        <v>2022</v>
      </c>
      <c r="D12" s="50">
        <v>7</v>
      </c>
      <c r="E12" s="106">
        <v>27</v>
      </c>
      <c r="F12" s="107"/>
      <c r="G12" s="108" t="s">
        <v>57</v>
      </c>
      <c r="H12" s="109"/>
      <c r="I12" s="109"/>
      <c r="J12" s="110"/>
      <c r="K12" s="55"/>
    </row>
    <row r="13" spans="2:11" ht="100.5" customHeight="1" x14ac:dyDescent="0.3">
      <c r="B13" s="50">
        <v>4</v>
      </c>
      <c r="C13" s="50">
        <v>2023</v>
      </c>
      <c r="D13" s="50">
        <v>11</v>
      </c>
      <c r="E13" s="106">
        <v>30</v>
      </c>
      <c r="F13" s="107"/>
      <c r="G13" s="108" t="s">
        <v>72</v>
      </c>
      <c r="H13" s="109"/>
      <c r="I13" s="109"/>
      <c r="J13" s="110"/>
      <c r="K13" s="55"/>
    </row>
    <row r="14" spans="2:11" ht="70.5" customHeight="1" x14ac:dyDescent="0.3">
      <c r="B14" s="50">
        <v>5</v>
      </c>
      <c r="C14" s="50">
        <v>2024</v>
      </c>
      <c r="D14" s="58" t="s">
        <v>71</v>
      </c>
      <c r="E14" s="106">
        <v>27</v>
      </c>
      <c r="F14" s="107"/>
      <c r="G14" s="108" t="s">
        <v>73</v>
      </c>
      <c r="H14" s="109"/>
      <c r="I14" s="109"/>
      <c r="J14" s="110"/>
      <c r="K14" s="55"/>
    </row>
    <row r="15" spans="2:11" ht="76.5" customHeight="1" x14ac:dyDescent="0.3">
      <c r="B15" s="50">
        <v>6</v>
      </c>
      <c r="C15" s="50">
        <v>2024</v>
      </c>
      <c r="D15" s="58" t="s">
        <v>74</v>
      </c>
      <c r="E15" s="106"/>
      <c r="F15" s="107"/>
      <c r="G15" s="108" t="s">
        <v>76</v>
      </c>
      <c r="H15" s="109"/>
      <c r="I15" s="109"/>
      <c r="J15" s="110"/>
      <c r="K15" s="55"/>
    </row>
    <row r="16" spans="2:11" ht="15.75" customHeight="1" x14ac:dyDescent="0.3">
      <c r="B16" s="112" t="s">
        <v>58</v>
      </c>
      <c r="C16" s="112"/>
      <c r="D16" s="112"/>
      <c r="E16" s="112"/>
      <c r="F16" s="112"/>
      <c r="G16" s="112"/>
      <c r="H16" s="112"/>
      <c r="I16" s="112"/>
      <c r="J16" s="112"/>
      <c r="K16" s="51"/>
    </row>
    <row r="17" spans="2:11" x14ac:dyDescent="0.3">
      <c r="B17" s="112" t="s">
        <v>59</v>
      </c>
      <c r="C17" s="112"/>
      <c r="D17" s="112"/>
      <c r="E17" s="112"/>
      <c r="F17" s="112" t="s">
        <v>60</v>
      </c>
      <c r="G17" s="112"/>
      <c r="H17" s="112"/>
      <c r="I17" s="112"/>
      <c r="J17" s="112"/>
      <c r="K17" s="51"/>
    </row>
    <row r="18" spans="2:11" ht="15.75" customHeight="1" x14ac:dyDescent="0.3">
      <c r="B18" s="113" t="s">
        <v>61</v>
      </c>
      <c r="C18" s="113"/>
      <c r="D18" s="113"/>
      <c r="E18" s="113"/>
      <c r="F18" s="113" t="s">
        <v>75</v>
      </c>
      <c r="G18" s="113"/>
      <c r="H18" s="113"/>
      <c r="I18" s="113"/>
      <c r="J18" s="113"/>
      <c r="K18" s="49"/>
    </row>
    <row r="19" spans="2:11" x14ac:dyDescent="0.3">
      <c r="B19" s="112" t="s">
        <v>62</v>
      </c>
      <c r="C19" s="112"/>
      <c r="D19" s="112"/>
      <c r="E19" s="112"/>
      <c r="F19" s="112"/>
      <c r="G19" s="112"/>
      <c r="H19" s="112"/>
      <c r="I19" s="112"/>
      <c r="J19" s="112"/>
      <c r="K19" s="51"/>
    </row>
    <row r="20" spans="2:11" x14ac:dyDescent="0.3">
      <c r="B20" s="112" t="s">
        <v>59</v>
      </c>
      <c r="C20" s="112"/>
      <c r="D20" s="112"/>
      <c r="E20" s="112"/>
      <c r="F20" s="112" t="s">
        <v>60</v>
      </c>
      <c r="G20" s="112"/>
      <c r="H20" s="112"/>
      <c r="I20" s="112"/>
      <c r="J20" s="112"/>
      <c r="K20" s="51"/>
    </row>
    <row r="21" spans="2:11" ht="15.75" customHeight="1" x14ac:dyDescent="0.3">
      <c r="B21" s="114" t="s">
        <v>63</v>
      </c>
      <c r="C21" s="114"/>
      <c r="D21" s="114"/>
      <c r="E21" s="114"/>
      <c r="F21" s="114" t="s">
        <v>64</v>
      </c>
      <c r="G21" s="114"/>
      <c r="H21" s="114"/>
      <c r="I21" s="114"/>
      <c r="J21" s="114"/>
      <c r="K21" s="54"/>
    </row>
    <row r="22" spans="2:11" ht="15.75" customHeight="1" x14ac:dyDescent="0.3">
      <c r="B22" s="115" t="s">
        <v>65</v>
      </c>
      <c r="C22" s="115"/>
      <c r="D22" s="115"/>
      <c r="E22" s="115"/>
      <c r="F22" s="115"/>
      <c r="G22" s="115"/>
      <c r="H22" s="115"/>
      <c r="I22" s="115"/>
      <c r="J22" s="115"/>
      <c r="K22" s="53"/>
    </row>
    <row r="23" spans="2:11" x14ac:dyDescent="0.3">
      <c r="B23" s="112" t="s">
        <v>59</v>
      </c>
      <c r="C23" s="112"/>
      <c r="D23" s="112"/>
      <c r="E23" s="112" t="s">
        <v>60</v>
      </c>
      <c r="F23" s="112"/>
      <c r="G23" s="112"/>
      <c r="H23" s="112" t="s">
        <v>66</v>
      </c>
      <c r="I23" s="112"/>
      <c r="J23" s="112"/>
      <c r="K23" s="51"/>
    </row>
    <row r="24" spans="2:11" x14ac:dyDescent="0.3">
      <c r="B24" s="112"/>
      <c r="C24" s="112"/>
      <c r="D24" s="112"/>
      <c r="E24" s="112"/>
      <c r="F24" s="112"/>
      <c r="G24" s="112"/>
      <c r="H24" s="52" t="s">
        <v>52</v>
      </c>
      <c r="I24" s="52" t="s">
        <v>53</v>
      </c>
      <c r="J24" s="52" t="s">
        <v>54</v>
      </c>
      <c r="K24" s="51"/>
    </row>
    <row r="25" spans="2:11" x14ac:dyDescent="0.3">
      <c r="B25" s="113" t="s">
        <v>67</v>
      </c>
      <c r="C25" s="113"/>
      <c r="D25" s="113"/>
      <c r="E25" s="114" t="s">
        <v>68</v>
      </c>
      <c r="F25" s="114"/>
      <c r="G25" s="114"/>
      <c r="H25" s="50">
        <v>2024</v>
      </c>
      <c r="I25" s="58" t="s">
        <v>74</v>
      </c>
      <c r="J25" s="50"/>
      <c r="K25" s="49"/>
    </row>
    <row r="26" spans="2:11" x14ac:dyDescent="0.3">
      <c r="K26" s="48"/>
    </row>
    <row r="27" spans="2:11" ht="56.25" customHeight="1" x14ac:dyDescent="0.3">
      <c r="B27" s="48"/>
      <c r="C27" s="111" t="s">
        <v>69</v>
      </c>
      <c r="D27" s="111"/>
      <c r="E27" s="111"/>
      <c r="F27" s="111"/>
      <c r="G27" s="111"/>
      <c r="H27" s="111"/>
      <c r="I27" s="111"/>
      <c r="K27" s="48"/>
    </row>
    <row r="28" spans="2:11" ht="16.5" customHeight="1" x14ac:dyDescent="0.3">
      <c r="E28" s="116" t="s">
        <v>70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2025-05-23T19:46:15Z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