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ilunicundiedu-my.sharepoint.com/personal/dcastano_ucundinamarca_edu_co/Documents/Mis documentos/COMPRAS/INVITACIONES/2025/3. OCTUBRE/INV 070 INTERVENTORIA/PUBLICACION/"/>
    </mc:Choice>
  </mc:AlternateContent>
  <xr:revisionPtr revIDLastSave="12" documentId="13_ncr:1_{89455BB3-A0A8-45B9-A090-F08DEEF4CDCF}" xr6:coauthVersionLast="47" xr6:coauthVersionMax="47" xr10:uidLastSave="{790317C4-8948-467B-B650-D5F67F1A83EE}"/>
  <bookViews>
    <workbookView xWindow="-120" yWindow="-120" windowWidth="29040" windowHeight="15720" tabRatio="876" xr2:uid="{00000000-000D-0000-FFFF-FFFF00000000}"/>
  </bookViews>
  <sheets>
    <sheet name="Bienes y Servicios" sheetId="7" r:id="rId1"/>
    <sheet name="Servicio2 (Bienestar U)" sheetId="3" r:id="rId2"/>
    <sheet name="Servicio3 (Bienestar U)" sheetId="4" r:id="rId3"/>
    <sheet name="Servicio4 (Bienestar U)" sheetId="5" r:id="rId4"/>
    <sheet name="Cálculos" sheetId="2" state="hidden" r:id="rId5"/>
    <sheet name="Obra" sheetId="6" r:id="rId6"/>
    <sheet name="CONTROL CAMBIOS" sheetId="8" state="hidden" r:id="rId7"/>
  </sheets>
  <definedNames>
    <definedName name="_xlnm.Print_Area" localSheetId="0">'Bienes y Servicios'!$A$1:$O$35</definedName>
    <definedName name="_xlnm.Print_Area" localSheetId="5">Obra!$A$1:$L$132</definedName>
    <definedName name="_xlnm.Print_Area" localSheetId="1">'Servicio2 (Bienestar U)'!$A$1:$O$41</definedName>
    <definedName name="_xlnm.Print_Area" localSheetId="2">'Servicio3 (Bienestar U)'!$A$1:$N$29</definedName>
    <definedName name="_xlnm.Print_Area" localSheetId="3">'Servicio4 (Bienestar U)'!$A$1:$O$52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3" l="1"/>
  <c r="N15" i="3"/>
  <c r="M16" i="3"/>
  <c r="N16" i="3"/>
  <c r="M17" i="3"/>
  <c r="N17" i="3"/>
  <c r="M18" i="3"/>
  <c r="N18" i="3"/>
  <c r="M19" i="3"/>
  <c r="N19" i="3"/>
  <c r="M20" i="3"/>
  <c r="N20" i="3"/>
  <c r="M21" i="3"/>
  <c r="N21" i="3"/>
  <c r="M22" i="3"/>
  <c r="N22" i="3"/>
  <c r="M23" i="3"/>
  <c r="N23" i="3"/>
  <c r="N14" i="3"/>
  <c r="M14" i="3"/>
  <c r="O31" i="3"/>
  <c r="O39" i="5"/>
  <c r="O38" i="5"/>
  <c r="O29" i="3"/>
  <c r="O28" i="3"/>
  <c r="O20" i="7"/>
  <c r="O19" i="7"/>
  <c r="L15" i="6" l="1"/>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F16" i="3"/>
  <c r="J16" i="3" s="1"/>
  <c r="H16" i="3"/>
  <c r="F17" i="3"/>
  <c r="L17" i="3" s="1"/>
  <c r="F18" i="3"/>
  <c r="H18" i="3" s="1"/>
  <c r="L18" i="3"/>
  <c r="F19" i="3"/>
  <c r="J19" i="3" s="1"/>
  <c r="H19" i="3"/>
  <c r="K19" i="3" s="1"/>
  <c r="F20" i="3"/>
  <c r="L20" i="3" s="1"/>
  <c r="F15" i="3"/>
  <c r="J15" i="3" s="1"/>
  <c r="F21" i="3"/>
  <c r="L21" i="3" s="1"/>
  <c r="F22" i="3"/>
  <c r="J22" i="3" s="1"/>
  <c r="F23" i="3"/>
  <c r="H23" i="3" s="1"/>
  <c r="O17" i="7"/>
  <c r="O16" i="7"/>
  <c r="L14" i="7"/>
  <c r="M14" i="7" s="1"/>
  <c r="J14" i="7"/>
  <c r="H14" i="7"/>
  <c r="K16" i="3" l="1"/>
  <c r="J20" i="3"/>
  <c r="J17" i="3"/>
  <c r="H20" i="3"/>
  <c r="H17" i="3"/>
  <c r="J18" i="3"/>
  <c r="O18" i="3" s="1"/>
  <c r="L19" i="3"/>
  <c r="O19" i="3" s="1"/>
  <c r="L16" i="3"/>
  <c r="O16" i="3" s="1"/>
  <c r="L15" i="3"/>
  <c r="H15" i="3"/>
  <c r="J21" i="3"/>
  <c r="H21" i="3"/>
  <c r="H22" i="3"/>
  <c r="J23" i="3"/>
  <c r="L23" i="3"/>
  <c r="L22" i="3"/>
  <c r="O15" i="7"/>
  <c r="O18" i="7" s="1"/>
  <c r="K14" i="7"/>
  <c r="O21" i="7"/>
  <c r="O22" i="7"/>
  <c r="O23" i="7" s="1"/>
  <c r="N14" i="7"/>
  <c r="O14" i="7" s="1"/>
  <c r="O20" i="3" l="1"/>
  <c r="K20" i="3"/>
  <c r="O17" i="3"/>
  <c r="K18" i="3"/>
  <c r="K17" i="3"/>
  <c r="O21" i="3"/>
  <c r="K15" i="3"/>
  <c r="O15" i="3"/>
  <c r="K21" i="3"/>
  <c r="K22" i="3"/>
  <c r="O23" i="3"/>
  <c r="K23" i="3"/>
  <c r="O22" i="3"/>
  <c r="O24" i="7"/>
  <c r="L117" i="6" l="1"/>
  <c r="L116" i="6"/>
  <c r="L115" i="6"/>
  <c r="L114" i="6"/>
  <c r="L14" i="6"/>
  <c r="L118" i="6" l="1"/>
  <c r="L121" i="6" s="1"/>
  <c r="L123" i="6" s="1"/>
  <c r="L120" i="6" l="1"/>
  <c r="L119" i="6"/>
  <c r="L122" i="6" l="1"/>
  <c r="L124" i="6" s="1"/>
  <c r="O41" i="5"/>
  <c r="O42" i="5" s="1"/>
  <c r="O36" i="5"/>
  <c r="O35" i="5"/>
  <c r="L33" i="5"/>
  <c r="M33" i="5" s="1"/>
  <c r="J33" i="5"/>
  <c r="H33" i="5"/>
  <c r="L32" i="5"/>
  <c r="J32" i="5"/>
  <c r="H32" i="5"/>
  <c r="K32" i="5" s="1"/>
  <c r="L31" i="5"/>
  <c r="N31" i="5" s="1"/>
  <c r="J31" i="5"/>
  <c r="H31" i="5"/>
  <c r="L30" i="5"/>
  <c r="N30" i="5" s="1"/>
  <c r="J30" i="5"/>
  <c r="H30" i="5"/>
  <c r="L29" i="5"/>
  <c r="N29" i="5" s="1"/>
  <c r="J29" i="5"/>
  <c r="H29" i="5"/>
  <c r="L28" i="5"/>
  <c r="N28" i="5" s="1"/>
  <c r="J28" i="5"/>
  <c r="H28" i="5"/>
  <c r="L27" i="5"/>
  <c r="N27" i="5" s="1"/>
  <c r="J27" i="5"/>
  <c r="H27" i="5"/>
  <c r="L26" i="5"/>
  <c r="N26" i="5" s="1"/>
  <c r="J26" i="5"/>
  <c r="H26" i="5"/>
  <c r="L25" i="5"/>
  <c r="J25" i="5"/>
  <c r="H25" i="5"/>
  <c r="L24" i="5"/>
  <c r="N24" i="5" s="1"/>
  <c r="J24" i="5"/>
  <c r="H24" i="5"/>
  <c r="L23" i="5"/>
  <c r="M23" i="5" s="1"/>
  <c r="J23" i="5"/>
  <c r="H23" i="5"/>
  <c r="L22" i="5"/>
  <c r="N22" i="5" s="1"/>
  <c r="J22" i="5"/>
  <c r="H22" i="5"/>
  <c r="L21" i="5"/>
  <c r="M21" i="5" s="1"/>
  <c r="J21" i="5"/>
  <c r="H21" i="5"/>
  <c r="L20" i="5"/>
  <c r="J20" i="5"/>
  <c r="H20" i="5"/>
  <c r="K20" i="5" s="1"/>
  <c r="L19" i="5"/>
  <c r="N19" i="5" s="1"/>
  <c r="J19" i="5"/>
  <c r="H19" i="5"/>
  <c r="L18" i="5"/>
  <c r="M18" i="5" s="1"/>
  <c r="J18" i="5"/>
  <c r="H18" i="5"/>
  <c r="L17" i="5"/>
  <c r="N17" i="5" s="1"/>
  <c r="J17" i="5"/>
  <c r="H17" i="5"/>
  <c r="L16" i="5"/>
  <c r="N16" i="5" s="1"/>
  <c r="J16" i="5"/>
  <c r="H16" i="5"/>
  <c r="L15" i="5"/>
  <c r="N15" i="5" s="1"/>
  <c r="J15" i="5"/>
  <c r="H15" i="5"/>
  <c r="L14" i="5"/>
  <c r="J14" i="5"/>
  <c r="H14" i="5"/>
  <c r="K24" i="5" l="1"/>
  <c r="N14" i="5"/>
  <c r="O34" i="5"/>
  <c r="O37" i="5" s="1"/>
  <c r="K23" i="5"/>
  <c r="K17" i="5"/>
  <c r="K21" i="5"/>
  <c r="K25" i="5"/>
  <c r="K29" i="5"/>
  <c r="M22" i="5"/>
  <c r="O22" i="5" s="1"/>
  <c r="K31" i="5"/>
  <c r="K28" i="5"/>
  <c r="M19" i="5"/>
  <c r="O19" i="5" s="1"/>
  <c r="K16" i="5"/>
  <c r="K27" i="5"/>
  <c r="K14" i="5"/>
  <c r="K18" i="5"/>
  <c r="M24" i="5"/>
  <c r="O24" i="5" s="1"/>
  <c r="M30" i="5"/>
  <c r="O30" i="5" s="1"/>
  <c r="K22" i="5"/>
  <c r="K33" i="5"/>
  <c r="K26" i="5"/>
  <c r="K30" i="5"/>
  <c r="O40" i="5"/>
  <c r="M31" i="5"/>
  <c r="O31" i="5" s="1"/>
  <c r="M14" i="5"/>
  <c r="N23" i="5"/>
  <c r="O23" i="5" s="1"/>
  <c r="K15" i="5"/>
  <c r="M26" i="5"/>
  <c r="O26" i="5" s="1"/>
  <c r="N18" i="5"/>
  <c r="O18" i="5" s="1"/>
  <c r="K19" i="5"/>
  <c r="M16" i="5"/>
  <c r="O16" i="5" s="1"/>
  <c r="N21" i="5"/>
  <c r="O21" i="5" s="1"/>
  <c r="M28" i="5"/>
  <c r="O28" i="5" s="1"/>
  <c r="N33" i="5"/>
  <c r="O33" i="5" s="1"/>
  <c r="M25" i="5"/>
  <c r="M20" i="5"/>
  <c r="N25" i="5"/>
  <c r="M32" i="5"/>
  <c r="M15" i="5"/>
  <c r="O15" i="5" s="1"/>
  <c r="N20" i="5"/>
  <c r="M27" i="5"/>
  <c r="O27" i="5" s="1"/>
  <c r="N32" i="5"/>
  <c r="M17" i="5"/>
  <c r="O17" i="5" s="1"/>
  <c r="M29" i="5"/>
  <c r="O29" i="5" s="1"/>
  <c r="O14" i="5" l="1"/>
  <c r="O43" i="5"/>
  <c r="O25" i="5"/>
  <c r="O20" i="5"/>
  <c r="O32" i="5"/>
  <c r="A15" i="4"/>
  <c r="A16" i="4" s="1"/>
  <c r="A17" i="4" s="1"/>
  <c r="O26" i="3"/>
  <c r="F14" i="3"/>
  <c r="H14" i="3" s="1"/>
  <c r="J14" i="3" l="1"/>
  <c r="O32" i="3" s="1"/>
  <c r="L14" i="3"/>
  <c r="O24" i="3" l="1"/>
  <c r="O25" i="3"/>
  <c r="O30" i="3" s="1"/>
  <c r="K14" i="3"/>
  <c r="O14" i="3"/>
  <c r="O27" i="3" l="1"/>
  <c r="O33" i="3" s="1"/>
</calcChain>
</file>

<file path=xl/sharedStrings.xml><?xml version="1.0" encoding="utf-8"?>
<sst xmlns="http://schemas.openxmlformats.org/spreadsheetml/2006/main" count="255" uniqueCount="113">
  <si>
    <t>MACROPROCESO DE APOYO</t>
  </si>
  <si>
    <t>CÓDIGO: ABSF125</t>
  </si>
  <si>
    <t xml:space="preserve">PROCESO GESTIÓN BIENES Y SERVICIOS </t>
  </si>
  <si>
    <t>COTIZACIÓN PARA PROCESOS DE BIENES, SERVICIOS U OBRAS</t>
  </si>
  <si>
    <t>PÁGINA 1 DE 6</t>
  </si>
  <si>
    <t>32.1</t>
  </si>
  <si>
    <t>ESPACIO PARA LOGO DEL COTIZANTE</t>
  </si>
  <si>
    <t>COTIZANTE</t>
  </si>
  <si>
    <t>FECHA DE ELABORACIÓN</t>
  </si>
  <si>
    <t>TIPO DE CONTRIBUYENTE</t>
  </si>
  <si>
    <t>NIT. O CC.</t>
  </si>
  <si>
    <t xml:space="preserve">ÍTEM </t>
  </si>
  <si>
    <t>ESPECIFICACIONES TÉCNICAS DE LOS BIENES Y/O SERVICIOS REQUERIDOS</t>
  </si>
  <si>
    <t>MARCAS</t>
  </si>
  <si>
    <t xml:space="preserve">CANTIDAD </t>
  </si>
  <si>
    <t>UNIDAD DE MEDIDA</t>
  </si>
  <si>
    <t>VALOR UNITARIO</t>
  </si>
  <si>
    <t>PORCENTAJE DE IMPUESTO AL VALOR AGREGADO - IVA</t>
  </si>
  <si>
    <t xml:space="preserve">VALOR  IVA </t>
  </si>
  <si>
    <t>PORCENTAJE DE IMPUESTO NACIONAL AL CONSUMO –INC</t>
  </si>
  <si>
    <t>VALOR INC</t>
  </si>
  <si>
    <t xml:space="preserve">VALOR TOTAL UNITARIO </t>
  </si>
  <si>
    <t>SUBTOTAL</t>
  </si>
  <si>
    <t>IMPUESTO AL VALOR AGREGADO - IVA</t>
  </si>
  <si>
    <t>IMPUESTO NACIONAL AL CONSUMO – INC</t>
  </si>
  <si>
    <t>TOTAL</t>
  </si>
  <si>
    <t>ASPECTOS OBLIGATORIOS A TENER EN CUENTA</t>
  </si>
  <si>
    <t>VALOR NO GRAVADO IVA (TARIFA 0%)</t>
  </si>
  <si>
    <t>VALOR GRAVADO IVA 5%</t>
  </si>
  <si>
    <t>VALOR GRAVADO IVA 19%</t>
  </si>
  <si>
    <t>IVA 5%</t>
  </si>
  <si>
    <t>IVA 19 %</t>
  </si>
  <si>
    <t xml:space="preserve">TOTAL IVA </t>
  </si>
  <si>
    <t>IMPUESTO NACIONAL AL CONSUMO –INC  8%</t>
  </si>
  <si>
    <t>TOTAL IMPUESTO NACIONAL AL CONSUMO –INC</t>
  </si>
  <si>
    <t>TOTAL OFERTA</t>
  </si>
  <si>
    <t xml:space="preserve">FIRMA REPRESENTANTE LEGAL Y/O PERSONA NATURAL </t>
  </si>
  <si>
    <t>32.1-41</t>
  </si>
  <si>
    <t>Diagonal 18 No. 20-29 Fusagasugá – Cundinamarca</t>
  </si>
  <si>
    <t>Teléfono: (601) 8281483 Línea Gratuita: 018000180414</t>
  </si>
  <si>
    <t xml:space="preserve">www.ucundinamarca.edu.co E-mail: info@ucundinamarca.edu.co </t>
  </si>
  <si>
    <t>NIT: 890.680.062-2</t>
  </si>
  <si>
    <t>PÁGINA 2 DE 6</t>
  </si>
  <si>
    <t>RACIONES</t>
  </si>
  <si>
    <t>VALOR POR RACIÓN</t>
  </si>
  <si>
    <t>PORCENTAJE ASUMIDO POR LA UNIVERSIDAD</t>
  </si>
  <si>
    <t>VALOR ASUMIDO POR LA UNIVERSIDAD</t>
  </si>
  <si>
    <t>PORCENTAJE DE IMPUESTO NACIONAL AL CONSUMO – INC</t>
  </si>
  <si>
    <t>IMPUESTO NACIONAL AL CONSUMO –INC</t>
  </si>
  <si>
    <t>VALOR NO GRAVADO IVA 
(TARIFA 0%)</t>
  </si>
  <si>
    <t>32.1- 41</t>
  </si>
  <si>
    <t>PÁGINA 3 DE 6</t>
  </si>
  <si>
    <t xml:space="preserve"> ITEM </t>
  </si>
  <si>
    <t xml:space="preserve">RECORRIDO </t>
  </si>
  <si>
    <t xml:space="preserve"> DIAS </t>
  </si>
  <si>
    <t xml:space="preserve">TRANSPORTE DE X PASAJEROS </t>
  </si>
  <si>
    <t>BOLSA: Bolsa de servicios …..</t>
  </si>
  <si>
    <t>PÁGINA 4 DE 6</t>
  </si>
  <si>
    <t>LUGAR</t>
  </si>
  <si>
    <t>Porcentajes IVA</t>
  </si>
  <si>
    <t>Porcentajes INC</t>
  </si>
  <si>
    <t>PERSONA NATURAL  NO RESPONSABLE DE IVA</t>
  </si>
  <si>
    <t>PERSONA NATURAL  RESPONSABLE DE IVA</t>
  </si>
  <si>
    <t>PERSONA JURÍDICA</t>
  </si>
  <si>
    <t>PÁGINA: 5 de 6</t>
  </si>
  <si>
    <t xml:space="preserve">DESCRIPCIÓN - ESPECIFICACIONES TÉCNICAS </t>
  </si>
  <si>
    <t>COSTO DIRECTO</t>
  </si>
  <si>
    <t xml:space="preserve">ADMINISTRACIÓN </t>
  </si>
  <si>
    <t>PORCENTAJE %</t>
  </si>
  <si>
    <t>IMPREVISTOS</t>
  </si>
  <si>
    <t>UTILIDAD</t>
  </si>
  <si>
    <t>SUBTOTAL INCLUIDO A.I.U ANTES DE IVA</t>
  </si>
  <si>
    <t xml:space="preserve">IVA </t>
  </si>
  <si>
    <t>%</t>
  </si>
  <si>
    <t>TOTAL OFERTA INCLUIDO IVA Y A.I.U.</t>
  </si>
  <si>
    <t>PÁGINA: 6 de 6</t>
  </si>
  <si>
    <t>CONTROL DE CAMBIOS</t>
  </si>
  <si>
    <t>VERSIÓN</t>
  </si>
  <si>
    <t>FECHA DE APROBACIÓN</t>
  </si>
  <si>
    <t>DESCRIPCIÓN DEL CAMBIO</t>
  </si>
  <si>
    <t>AAAA</t>
  </si>
  <si>
    <t>MM</t>
  </si>
  <si>
    <t>DD</t>
  </si>
  <si>
    <t>Emisión del documento.</t>
  </si>
  <si>
    <t xml:space="preserve">Se incluye impuesto nacional al consumo INC y aspectos para tener en cuenta (Nota 5 y 6). Se relaciona en la Nota 10, formato 
de justificación de precios bajos (ABSr132). </t>
  </si>
  <si>
    <t xml:space="preserve">Se incluye Nota 11 “Cuando se trate de un proceso de selección para un contrato de TRACTO SUCESIVO”, se ajustan las Notas 9, 11 y 13, acorde a la solicitud de cotización, se suprime el término de “invitación pública”. </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</si>
  <si>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</si>
  <si>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</si>
  <si>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</si>
  <si>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</si>
  <si>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</si>
  <si>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</si>
  <si>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</si>
  <si>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</si>
  <si>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</si>
  <si>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</si>
  <si>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</si>
  <si>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</si>
  <si>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</si>
  <si>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02</t>
  </si>
  <si>
    <t>Se cambia el nombre; El formato pasa a ser libro Excel que dispone tres (3) hojas para diligenciar según la necesidad, donde se suprime el ABSr126 y pasa a hacer parte del libro del ABSr125; se ajustan los aspectos obligatorios y se incluye espacio para logos.</t>
  </si>
  <si>
    <t>Se ajusto la formula en la pagina 1 las celdas O68 Y O69; Se ajusta la formula en la pagina 2 las celdas O28 Y O29; Se ajusta la formula en la pagina 4 las celdas O38 Y O38</t>
  </si>
  <si>
    <t>07</t>
  </si>
  <si>
    <t>Técnico I</t>
  </si>
  <si>
    <t>Se modifica el código ABSr097 teniendo en cuenta que el formato se sistematizó en la sección ASPECTOS OBLIGATORIOS A TENER EN CUENTA.</t>
  </si>
  <si>
    <t>VERSIÓN: 6</t>
  </si>
  <si>
    <r>
      <t xml:space="preserve">NOTA 1: </t>
    </r>
    <r>
      <rPr>
        <sz val="10"/>
        <rFont val="Arial"/>
        <family val="2"/>
      </rPr>
      <t xml:space="preserve">Señor cotizante recuerde que este formato se encuentra formulado y no admite valores con decimales en los precios unitarios.  </t>
    </r>
    <r>
      <rPr>
        <b/>
        <sz val="10"/>
        <rFont val="Arial"/>
        <family val="2"/>
      </rPr>
      <t xml:space="preserve">                                                                                                                                                                                                                                                                                             NOTA 2: </t>
    </r>
    <r>
      <rPr>
        <sz val="10"/>
        <rFont val="Arial"/>
        <family val="2"/>
      </rPr>
      <t xml:space="preserve">Los productos y servicios ofertados por la persona naturales </t>
    </r>
    <r>
      <rPr>
        <b/>
        <sz val="10"/>
        <rFont val="Arial"/>
        <family val="2"/>
      </rPr>
      <t xml:space="preserve"> NO RESPONSABLES DE IVA </t>
    </r>
    <r>
      <rPr>
        <sz val="10"/>
        <rFont val="Arial"/>
        <family val="2"/>
      </rPr>
      <t>deberán marcar el porcentaje de</t>
    </r>
    <r>
      <rPr>
        <b/>
        <sz val="10"/>
        <rFont val="Arial"/>
        <family val="2"/>
      </rPr>
      <t xml:space="preserve"> IVA tarifa CERO (0).                                                                                                                                                                                                                                                                                                                                                                                                                                                                                                                                                                                                                                                                                                                                                                                                           NOTA 3: </t>
    </r>
    <r>
      <rPr>
        <sz val="10"/>
        <rFont val="Arial"/>
        <family val="2"/>
      </rPr>
      <t xml:space="preserve">La validez de la cotización no podrá ser Inferior 30 días.  </t>
    </r>
    <r>
      <rPr>
        <b/>
        <sz val="10"/>
        <rFont val="Arial"/>
        <family val="2"/>
      </rPr>
      <t xml:space="preserve">                                                                                                                                                                                                                                                                                                                           NOTA 4: </t>
    </r>
    <r>
      <rPr>
        <sz val="10"/>
        <rFont val="Arial"/>
        <family val="2"/>
      </rPr>
      <t xml:space="preserve">Recuerde que la forma de pago se debe sujetar a las condiciones establecidas por la Universidad de Cundinamarca para el presente proceso.  </t>
    </r>
    <r>
      <rPr>
        <b/>
        <sz val="10"/>
        <rFont val="Arial"/>
        <family val="2"/>
      </rPr>
      <t xml:space="preserve">                                                                                                                                                                                                                                 NOTA 5: </t>
    </r>
    <r>
      <rPr>
        <sz val="10"/>
        <rFont val="Arial"/>
        <family val="2"/>
      </rPr>
      <t>Verifique el término de ejecución establecido en la</t>
    </r>
    <r>
      <rPr>
        <b/>
        <sz val="10"/>
        <rFont val="Arial"/>
        <family val="2"/>
      </rPr>
      <t xml:space="preserve"> Solicitud de cotización - Adquisición de bienes, servicios u obras Contratación Directa o Términos de Referencia de la Invitación Pública / Privada.                                                                                                                                                                                                                                                                                                                                                                                 NOTA 6: </t>
    </r>
    <r>
      <rPr>
        <sz val="10"/>
        <rFont val="Arial"/>
        <family val="2"/>
      </rPr>
      <t>Señor cotizante recuerde revisar la</t>
    </r>
    <r>
      <rPr>
        <b/>
        <sz val="10"/>
        <rFont val="Arial"/>
        <family val="2"/>
      </rPr>
      <t xml:space="preserve"> Solicitud de cotización - Adquisición de bienes, servicios u obras Contratación Directa o Términos de Referencia de la Invitación Pública / Privada </t>
    </r>
    <r>
      <rPr>
        <sz val="10"/>
        <rFont val="Arial"/>
        <family val="2"/>
      </rPr>
      <t>en su totalidad al momento de realizar la</t>
    </r>
    <r>
      <rPr>
        <b/>
        <sz val="10"/>
        <rFont val="Arial"/>
        <family val="2"/>
      </rPr>
      <t xml:space="preserve"> </t>
    </r>
    <r>
      <rPr>
        <sz val="10"/>
        <rFont val="Arial"/>
        <family val="2"/>
      </rPr>
      <t>cotización para el proceso de obra</t>
    </r>
    <r>
      <rPr>
        <b/>
        <sz val="10"/>
        <rFont val="Arial"/>
        <family val="2"/>
      </rPr>
      <t xml:space="preserve"> </t>
    </r>
    <r>
      <rPr>
        <sz val="10"/>
        <rFont val="Arial"/>
        <family val="2"/>
      </rPr>
      <t>con la universidad de Cundinamarca.</t>
    </r>
    <r>
      <rPr>
        <b/>
        <sz val="10"/>
        <rFont val="Arial"/>
        <family val="2"/>
      </rPr>
      <t xml:space="preserve">
NOTA 7: </t>
    </r>
    <r>
      <rPr>
        <sz val="10"/>
        <rFont val="Arial"/>
        <family val="2"/>
      </rPr>
      <t>Señor cotizante, recuerde que debe adjuntar a la Cotización  los</t>
    </r>
    <r>
      <rPr>
        <b/>
        <sz val="10"/>
        <rFont val="Arial"/>
        <family val="2"/>
      </rPr>
      <t xml:space="preserve"> Análisis de Precios Unitarios (APU),</t>
    </r>
    <r>
      <rPr>
        <sz val="10"/>
        <rFont val="Arial"/>
        <family val="2"/>
      </rPr>
      <t xml:space="preserve"> los cuales deberán estar acordes a la</t>
    </r>
    <r>
      <rPr>
        <b/>
        <sz val="10"/>
        <rFont val="Arial"/>
        <family val="2"/>
      </rPr>
      <t xml:space="preserve"> DESCRIPCIÓN - ESPECIFICACIONES TÉCNICAS </t>
    </r>
    <r>
      <rPr>
        <sz val="10"/>
        <rFont val="Arial"/>
        <family val="2"/>
      </rPr>
      <t xml:space="preserve">solicitadas en la presente cotización.  </t>
    </r>
    <r>
      <rPr>
        <b/>
        <sz val="10"/>
        <rFont val="Arial"/>
        <family val="2"/>
      </rPr>
      <t xml:space="preserve">                                                                                                                                                                                               
NOTA 8: </t>
    </r>
    <r>
      <rPr>
        <sz val="10"/>
        <rFont val="Arial"/>
        <family val="2"/>
      </rPr>
      <t xml:space="preserve">Señor cotizante recuerde que es necesario que la Propuesta esté desagregada, especificando el costo unitario de cada ítem. </t>
    </r>
    <r>
      <rPr>
        <b/>
        <sz val="10"/>
        <rFont val="Arial"/>
        <family val="2"/>
      </rPr>
      <t xml:space="preserve">                                                          
NOTA 9: </t>
    </r>
    <r>
      <rPr>
        <sz val="10"/>
        <rFont val="Arial"/>
        <family val="2"/>
      </rPr>
      <t>Señor cotizante recuerde que es necesario que el precio del costo directo debe ser igual a la sumatoria de los subtotales de los Ítems de la oferta.</t>
    </r>
    <r>
      <rPr>
        <b/>
        <sz val="10"/>
        <rFont val="Arial"/>
        <family val="2"/>
      </rPr>
      <t xml:space="preserve">                        
NOTA 10: </t>
    </r>
    <r>
      <rPr>
        <sz val="10"/>
        <rFont val="Arial"/>
        <family val="2"/>
      </rPr>
      <t>Señor cotizante recuerde que el</t>
    </r>
    <r>
      <rPr>
        <b/>
        <sz val="10"/>
        <rFont val="Arial"/>
        <family val="2"/>
      </rPr>
      <t xml:space="preserve"> VALOR TOTAL </t>
    </r>
    <r>
      <rPr>
        <sz val="10"/>
        <rFont val="Arial"/>
        <family val="2"/>
      </rPr>
      <t>de la oferta es la sumatoria del</t>
    </r>
    <r>
      <rPr>
        <b/>
        <sz val="10"/>
        <rFont val="Arial"/>
        <family val="2"/>
      </rPr>
      <t xml:space="preserve"> COSTO DIRECTO + AIU + IVA.                                                                                        
NOTA 11: </t>
    </r>
    <r>
      <rPr>
        <sz val="10"/>
        <rFont val="Arial"/>
        <family val="2"/>
      </rPr>
      <t xml:space="preserve">No se admiten precios unitarios diferentes para el mismo ítem en caso de encontrase repetidos. </t>
    </r>
    <r>
      <rPr>
        <b/>
        <sz val="10"/>
        <rFont val="Arial"/>
        <family val="2"/>
      </rPr>
      <t xml:space="preserve">                                                                                                                                                            
NOTA 12: </t>
    </r>
    <r>
      <rPr>
        <sz val="10"/>
        <rFont val="Arial"/>
        <family val="2"/>
      </rPr>
      <t>El valor de la propuesta incluye todos los costos y gastos que implique la ejecución del contrato en las instalaciones de la Universidad.</t>
    </r>
    <r>
      <rPr>
        <b/>
        <sz val="10"/>
        <rFont val="Arial"/>
        <family val="2"/>
      </rPr>
      <t xml:space="preserve">
NOTA 13: </t>
    </r>
    <r>
      <rPr>
        <sz val="10"/>
        <rFont val="Arial"/>
        <family val="2"/>
      </rPr>
      <t xml:space="preserve">En el caso consorcios y de las uniones temporales el formato </t>
    </r>
    <r>
      <rPr>
        <b/>
        <sz val="10"/>
        <rFont val="Arial"/>
        <family val="2"/>
      </rPr>
      <t>ABSr125</t>
    </r>
    <r>
      <rPr>
        <sz val="10"/>
        <rFont val="Arial"/>
        <family val="2"/>
      </rPr>
      <t xml:space="preserve"> deberá ser diligenciado por el Representante Legal del consorcio o unión temporal.</t>
    </r>
    <r>
      <rPr>
        <b/>
        <sz val="10"/>
        <rFont val="Arial"/>
        <family val="2"/>
      </rPr>
      <t xml:space="preserve">
NOTA 14: </t>
    </r>
    <r>
      <rPr>
        <sz val="10"/>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</si>
  <si>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12"/>
        <rFont val="Arial"/>
        <family val="2"/>
      </rPr>
      <t>Señor cotizante diligencie los campos sombreados en color GRIS en el formato.</t>
    </r>
    <r>
      <rPr>
        <b/>
        <sz val="12"/>
        <rFont val="Arial"/>
        <family val="2"/>
      </rPr>
      <t xml:space="preserve">
NOTA 2: </t>
    </r>
    <r>
      <rPr>
        <sz val="12"/>
        <rFont val="Arial"/>
        <family val="2"/>
      </rPr>
      <t xml:space="preserve">Señor cotizante tenga en cuenta que es su obligación conocer y aplicar el tipo de tributo de acuerdo con el bien y/o servicio a ofertar.
</t>
    </r>
    <r>
      <rPr>
        <b/>
        <sz val="12"/>
        <rFont val="Arial"/>
        <family val="2"/>
      </rPr>
      <t xml:space="preserve">NOTA 3: </t>
    </r>
    <r>
      <rPr>
        <sz val="12"/>
        <rFont val="Arial"/>
        <family val="2"/>
      </rPr>
      <t xml:space="preserve">Señor cotizante recuerde que este formato se encuentra formulado y no admite valores con decimales en los precios unitarios.
</t>
    </r>
    <r>
      <rPr>
        <b/>
        <sz val="12"/>
        <rFont val="Arial"/>
        <family val="2"/>
      </rPr>
      <t xml:space="preserve">NOTA 4: </t>
    </r>
    <r>
      <rPr>
        <sz val="12"/>
        <rFont val="Arial"/>
        <family val="2"/>
      </rPr>
      <t>Tenga en cuenta el “</t>
    </r>
    <r>
      <rPr>
        <i/>
        <sz val="12"/>
        <rFont val="Arial"/>
        <family val="2"/>
      </rPr>
      <t>Art. 477</t>
    </r>
    <r>
      <rPr>
        <sz val="12"/>
        <rFont val="Arial"/>
        <family val="2"/>
      </rPr>
      <t>” del estatuto tributario, donde se presenta la aclaración de bienes exentos.</t>
    </r>
    <r>
      <rPr>
        <b/>
        <sz val="12"/>
        <rFont val="Arial"/>
        <family val="2"/>
      </rPr>
      <t xml:space="preserve"> 
NOTA 5: </t>
    </r>
    <r>
      <rPr>
        <sz val="12"/>
        <rFont val="Arial"/>
        <family val="2"/>
      </rPr>
      <t>Tenga en cuenta el “</t>
    </r>
    <r>
      <rPr>
        <i/>
        <sz val="12"/>
        <rFont val="Arial"/>
        <family val="2"/>
      </rPr>
      <t>Art. 476</t>
    </r>
    <r>
      <rPr>
        <sz val="12"/>
        <rFont val="Arial"/>
        <family val="2"/>
      </rPr>
      <t>” del estatuto tributario,  donde se presenta la aclaración de servicios excluidos.</t>
    </r>
    <r>
      <rPr>
        <b/>
        <sz val="12"/>
        <rFont val="Arial"/>
        <family val="2"/>
      </rPr>
      <t xml:space="preserve">                                                                  
NOTA 6: </t>
    </r>
    <r>
      <rPr>
        <sz val="12"/>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12"/>
        <rFont val="Arial"/>
        <family val="2"/>
      </rPr>
      <t xml:space="preserve">                                                                                                                                                                                                                                                                                                                                                                                                                                                                                 
NOTA 7: </t>
    </r>
    <r>
      <rPr>
        <sz val="12"/>
        <rFont val="Arial"/>
        <family val="2"/>
      </rPr>
      <t>La validez de la cotización no podrá ser Inferior a 30 días.</t>
    </r>
    <r>
      <rPr>
        <b/>
        <sz val="12"/>
        <rFont val="Arial"/>
        <family val="2"/>
      </rPr>
      <t xml:space="preserve">
NOTA 8: </t>
    </r>
    <r>
      <rPr>
        <sz val="12"/>
        <rFont val="Arial"/>
        <family val="2"/>
      </rPr>
      <t>Recuerde que la forma de pago está sujeta a las condiciones establecidas por la Universidad de Cundinamarca para el presente proceso.</t>
    </r>
    <r>
      <rPr>
        <b/>
        <sz val="12"/>
        <rFont val="Arial"/>
        <family val="2"/>
      </rPr>
      <t xml:space="preserve">
NOTA 9: </t>
    </r>
    <r>
      <rPr>
        <sz val="12"/>
        <rFont val="Arial"/>
        <family val="2"/>
      </rPr>
      <t xml:space="preserve">Verifique el término de ejecución establecido en los términos de la solicitud de cotización y/o sus anexos.
</t>
    </r>
    <r>
      <rPr>
        <b/>
        <sz val="12"/>
        <rFont val="Arial"/>
        <family val="2"/>
      </rPr>
      <t xml:space="preserve">NOTA 10: </t>
    </r>
    <r>
      <rPr>
        <sz val="12"/>
        <rFont val="Arial"/>
        <family val="2"/>
      </rPr>
      <t xml:space="preserve">Señor cotizante recuerde revisar la </t>
    </r>
    <r>
      <rPr>
        <b/>
        <sz val="12"/>
        <rFont val="Arial"/>
        <family val="2"/>
      </rPr>
      <t>Solicitud de cotización - Adquisición de bienes, servicios u obras Contratación Directa o Términos de Referencia de la Invitación Pública / Privada</t>
    </r>
    <r>
      <rPr>
        <sz val="12"/>
        <rFont val="Arial"/>
        <family val="2"/>
      </rPr>
      <t xml:space="preserve"> y anexos en su totalidad y tener en cuenta todas las condiciones establecidas para la presentación de la oferta.
</t>
    </r>
    <r>
      <rPr>
        <b/>
        <sz val="12"/>
        <rFont val="Arial"/>
        <family val="2"/>
      </rPr>
      <t xml:space="preserve">NOTA 11: </t>
    </r>
    <r>
      <rPr>
        <sz val="12"/>
        <rFont val="Arial"/>
        <family val="2"/>
      </rPr>
      <t xml:space="preserve">En el caso consorcios y de las uniones temporales el formato </t>
    </r>
    <r>
      <rPr>
        <b/>
        <sz val="12"/>
        <rFont val="Arial"/>
        <family val="2"/>
      </rPr>
      <t xml:space="preserve">ABSr125 </t>
    </r>
    <r>
      <rPr>
        <sz val="12"/>
        <rFont val="Arial"/>
        <family val="2"/>
      </rPr>
      <t xml:space="preserve">deberá ser diligenciado por el Representante Legal del consorcio o unión temporal.
</t>
    </r>
    <r>
      <rPr>
        <b/>
        <sz val="12"/>
        <rFont val="Arial"/>
        <family val="2"/>
      </rPr>
      <t xml:space="preserve">NOTA 12: </t>
    </r>
    <r>
      <rPr>
        <sz val="12"/>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</si>
  <si>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r>
      <t xml:space="preserve">NOTA 1: </t>
    </r>
    <r>
      <rPr>
        <sz val="8"/>
        <rFont val="Arial"/>
        <family val="2"/>
      </rPr>
      <t>Señor cotizante diligencie los campos sombreados en color GRIS en el formato.</t>
    </r>
    <r>
      <rPr>
        <b/>
        <sz val="8"/>
        <rFont val="Arial"/>
        <family val="2"/>
      </rPr>
      <t xml:space="preserve">
NOTA 2: </t>
    </r>
    <r>
      <rPr>
        <sz val="8"/>
        <rFont val="Arial"/>
        <family val="2"/>
      </rPr>
      <t xml:space="preserve">Señor cotizante tenga en cuenta que es su obligación conocer y aplicar el tipo de tributo de acuerdo con el bien y/o servicio a ofertar.
</t>
    </r>
    <r>
      <rPr>
        <b/>
        <sz val="8"/>
        <rFont val="Arial"/>
        <family val="2"/>
      </rPr>
      <t xml:space="preserve">NOTA 3: </t>
    </r>
    <r>
      <rPr>
        <sz val="8"/>
        <rFont val="Arial"/>
        <family val="2"/>
      </rPr>
      <t xml:space="preserve">Señor cotizante recuerde que este formato se encuentra formulado y no admite valores con decimales en los precios unitarios.
</t>
    </r>
    <r>
      <rPr>
        <b/>
        <sz val="8"/>
        <rFont val="Arial"/>
        <family val="2"/>
      </rPr>
      <t xml:space="preserve">NOTA 4: </t>
    </r>
    <r>
      <rPr>
        <sz val="8"/>
        <rFont val="Arial"/>
        <family val="2"/>
      </rPr>
      <t>Tenga en cuenta el “</t>
    </r>
    <r>
      <rPr>
        <i/>
        <sz val="8"/>
        <rFont val="Arial"/>
        <family val="2"/>
      </rPr>
      <t>Art. 477</t>
    </r>
    <r>
      <rPr>
        <sz val="8"/>
        <rFont val="Arial"/>
        <family val="2"/>
      </rPr>
      <t>” del estatuto tributario, donde se presenta la aclaración de bienes exentos.</t>
    </r>
    <r>
      <rPr>
        <b/>
        <sz val="8"/>
        <rFont val="Arial"/>
        <family val="2"/>
      </rPr>
      <t xml:space="preserve"> 
NOTA 5: </t>
    </r>
    <r>
      <rPr>
        <sz val="8"/>
        <rFont val="Arial"/>
        <family val="2"/>
      </rPr>
      <t>Tenga en cuenta el “</t>
    </r>
    <r>
      <rPr>
        <i/>
        <sz val="8"/>
        <rFont val="Arial"/>
        <family val="2"/>
      </rPr>
      <t>Art. 476</t>
    </r>
    <r>
      <rPr>
        <sz val="8"/>
        <rFont val="Arial"/>
        <family val="2"/>
      </rPr>
      <t>” del estatuto tributario,  donde se presenta la aclaración de servicios excluidos.</t>
    </r>
    <r>
      <rPr>
        <b/>
        <sz val="8"/>
        <rFont val="Arial"/>
        <family val="2"/>
      </rPr>
      <t xml:space="preserve">                                                                  
NOTA 6: </t>
    </r>
    <r>
      <rPr>
        <sz val="8"/>
        <rFont val="Arial"/>
        <family val="2"/>
      </rPr>
      <t xml:space="preserve">Tenga en cuenta  que lo dispuesto en los artículos 426, 512-1, hasta 512-13 del Estatuto tributario y normas concordantes. los cuales hacen referencia al IMPUESTO NACIONAL AL CONSUMO para Personas Naturales y Persona Jurídicas. </t>
    </r>
    <r>
      <rPr>
        <b/>
        <sz val="8"/>
        <rFont val="Arial"/>
        <family val="2"/>
      </rPr>
      <t xml:space="preserve">                                                                                                                                                                                                                                                                                                                                                                                                                                                                                 
NOTA 7: </t>
    </r>
    <r>
      <rPr>
        <sz val="8"/>
        <rFont val="Arial"/>
        <family val="2"/>
      </rPr>
      <t>La validez de la cotización no podrá ser Inferior a 30 días.</t>
    </r>
    <r>
      <rPr>
        <b/>
        <sz val="8"/>
        <rFont val="Arial"/>
        <family val="2"/>
      </rPr>
      <t xml:space="preserve">
NOTA 8: </t>
    </r>
    <r>
      <rPr>
        <sz val="8"/>
        <rFont val="Arial"/>
        <family val="2"/>
      </rPr>
      <t>Recuerde que la forma de pago está sujeta a las condiciones establecidas por la Universidad de Cundinamarca para el presente proceso.</t>
    </r>
    <r>
      <rPr>
        <b/>
        <sz val="8"/>
        <rFont val="Arial"/>
        <family val="2"/>
      </rPr>
      <t xml:space="preserve">
NOTA 9: </t>
    </r>
    <r>
      <rPr>
        <sz val="8"/>
        <rFont val="Arial"/>
        <family val="2"/>
      </rPr>
      <t xml:space="preserve">Verifique el término de ejecución establecido en los términos de la solicitud de cotización y/o sus anexos.
</t>
    </r>
    <r>
      <rPr>
        <b/>
        <sz val="8"/>
        <rFont val="Arial"/>
        <family val="2"/>
      </rPr>
      <t xml:space="preserve">NOTA 10: </t>
    </r>
    <r>
      <rPr>
        <sz val="8"/>
        <rFont val="Arial"/>
        <family val="2"/>
      </rPr>
      <t xml:space="preserve">Señor cotizante recuerde revisar la </t>
    </r>
    <r>
      <rPr>
        <b/>
        <sz val="8"/>
        <rFont val="Arial"/>
        <family val="2"/>
      </rPr>
      <t>Solicitud de cotización - Adquisición de bienes, servicios u obras Contratación Directa o Términos de Referencia de la Invitación Pública / Privada</t>
    </r>
    <r>
      <rPr>
        <sz val="8"/>
        <rFont val="Arial"/>
        <family val="2"/>
      </rPr>
      <t xml:space="preserve"> y anexos en su totalidad y tener en cuenta todas las condiciones establecidas para la presentación de la oferta.
</t>
    </r>
    <r>
      <rPr>
        <b/>
        <sz val="8"/>
        <rFont val="Arial"/>
        <family val="2"/>
      </rPr>
      <t xml:space="preserve">NOTA 11: </t>
    </r>
    <r>
      <rPr>
        <sz val="8"/>
        <rFont val="Arial"/>
        <family val="2"/>
      </rPr>
      <t xml:space="preserve">En el caso consorcios y de las uniones temporales el formato </t>
    </r>
    <r>
      <rPr>
        <b/>
        <sz val="8"/>
        <rFont val="Arial"/>
        <family val="2"/>
      </rPr>
      <t xml:space="preserve">ABSr125 </t>
    </r>
    <r>
      <rPr>
        <sz val="8"/>
        <rFont val="Arial"/>
        <family val="2"/>
      </rPr>
      <t xml:space="preserve">deberá ser diligenciado por el Representante Legal del consorcio o unión temporal.
</t>
    </r>
    <r>
      <rPr>
        <b/>
        <sz val="8"/>
        <rFont val="Arial"/>
        <family val="2"/>
      </rPr>
      <t xml:space="preserve">NOTA 12: </t>
    </r>
    <r>
      <rPr>
        <sz val="8"/>
        <rFont val="Arial"/>
        <family val="2"/>
      </rPr>
      <t xml:space="preserve">Teniendo en cuenta la cantidad de ítems que componen las especificaciones técnicas, con el fin de facilitar la revisión de la oferta económica, el proponente deberá presentar en formato EXCEL .xlsx copia del formato de oferta económica con la respectiva formulación. </t>
    </r>
  </si>
  <si>
    <t>VIGENCIA: 2024-07-31</t>
  </si>
  <si>
    <t>CÓDIGO: ABSr125</t>
  </si>
  <si>
    <t>GLOBAL</t>
  </si>
  <si>
    <t>INTERVENTORIA DE LA OBRA CIVIL PARA LA CONSTRUCCIÓN DE LAS UNIDADES DE BIENESTAR SALUDABLE DE LA UNIVERSIDAD DE CUNDINAMARCA EXTENSIÓN CHIA, EXTENSIÓN FACATATIVA, SECCIONAL GIRARDOT, SECCIONAL UBATÉ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</si>
</sst>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43" formatCode="_-* #,##0.00_-;\-* #,##0.00_-;_-* &quot;-&quot;??_-;_-@_-"/>
    <numFmt numFmtId="164" formatCode="_-* #,##0_-;\-* #,##0_-;_-* &quot;-&quot;??_-;_-@_-"/>
    <numFmt numFmtId="165" formatCode="yyyy\-mm\-dd;@"/>
  </numFmts>
  <fonts count="44" x14ac:knownFonts="1">
    <font>
      <sz val="11"/>
      <color theme="1"/>
      <name val="Calibri"/>
      <family val="2"/>
      <scheme val="minor"/>
    </font>
    <font>
      <sz val="11"/>
      <color theme="1"/>
      <name val="Arial"/>
      <family val="2"/>
    </font>
    <font>
      <sz val="11"/>
      <color rgb="FF000000"/>
      <name val="Arial"/>
      <family val="2"/>
    </font>
    <font>
      <sz val="10"/>
      <color theme="1"/>
      <name val="Arial"/>
      <family val="2"/>
    </font>
    <font>
      <b/>
      <sz val="10"/>
      <color rgb="FF292929"/>
      <name val="Arial"/>
      <family val="2"/>
    </font>
    <font>
      <sz val="11"/>
      <color theme="1"/>
      <name val="Calibri"/>
      <family val="2"/>
      <scheme val="minor"/>
    </font>
    <font>
      <b/>
      <sz val="10"/>
      <color theme="1"/>
      <name val="Arial"/>
      <family val="2"/>
    </font>
    <font>
      <b/>
      <sz val="10"/>
      <color theme="0"/>
      <name val="Arial"/>
      <family val="2"/>
    </font>
    <font>
      <b/>
      <sz val="11"/>
      <color theme="1"/>
      <name val="Arial"/>
      <family val="2"/>
    </font>
    <font>
      <sz val="1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name val="Arial"/>
      <family val="2"/>
    </font>
    <font>
      <sz val="8"/>
      <color theme="1"/>
      <name val="Arial"/>
      <family val="2"/>
    </font>
    <font>
      <b/>
      <sz val="8"/>
      <color theme="1"/>
      <name val="Arial"/>
      <family val="2"/>
    </font>
    <font>
      <sz val="11"/>
      <color theme="6"/>
      <name val="Calibri"/>
      <family val="2"/>
      <scheme val="minor"/>
    </font>
    <font>
      <sz val="11"/>
      <name val="Arial"/>
      <family val="2"/>
    </font>
    <font>
      <sz val="11"/>
      <color theme="0"/>
      <name val="Arial"/>
      <family val="2"/>
    </font>
    <font>
      <b/>
      <sz val="12"/>
      <name val="Arial"/>
      <family val="2"/>
    </font>
    <font>
      <sz val="12"/>
      <name val="Arial"/>
      <family val="2"/>
    </font>
    <font>
      <i/>
      <sz val="12"/>
      <name val="Arial"/>
      <family val="2"/>
    </font>
    <font>
      <b/>
      <sz val="8"/>
      <name val="Arial"/>
      <family val="2"/>
    </font>
    <font>
      <sz val="8"/>
      <name val="Arial"/>
      <family val="2"/>
    </font>
    <font>
      <i/>
      <sz val="8"/>
      <name val="Arial"/>
      <family val="2"/>
    </font>
    <font>
      <sz val="8"/>
      <color rgb="FF000000"/>
      <name val="Arial"/>
      <family val="2"/>
    </font>
    <font>
      <u/>
      <sz val="8"/>
      <name val="Arial"/>
      <family val="2"/>
    </font>
    <font>
      <b/>
      <sz val="11"/>
      <color theme="0"/>
      <name val="Arial"/>
      <family val="2"/>
    </font>
    <font>
      <b/>
      <sz val="11"/>
      <color rgb="FFFFFFFF"/>
      <name val="Arial"/>
      <family val="2"/>
    </font>
    <font>
      <b/>
      <sz val="9"/>
      <color rgb="FF292929"/>
      <name val="Arial"/>
      <family val="2"/>
    </font>
    <font>
      <sz val="8"/>
      <name val="Calibri"/>
      <family val="2"/>
      <scheme val="minor"/>
    </font>
  </fonts>
  <fills count="37">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thin">
        <color indexed="64"/>
      </bottom>
      <diagonal/>
    </border>
    <border>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s>
  <cellStyleXfs count="47">
    <xf numFmtId="0" fontId="0" fillId="0" borderId="0"/>
    <xf numFmtId="9" fontId="5" fillId="0" borderId="0" applyFont="0" applyFill="0" applyBorder="0" applyAlignment="0" applyProtection="0"/>
    <xf numFmtId="41"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0" borderId="10" applyNumberFormat="0" applyFill="0" applyAlignment="0" applyProtection="0"/>
    <xf numFmtId="0" fontId="12" fillId="0" borderId="11" applyNumberFormat="0" applyFill="0" applyAlignment="0" applyProtection="0"/>
    <xf numFmtId="0" fontId="13" fillId="0" borderId="12" applyNumberFormat="0" applyFill="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0" applyNumberFormat="0" applyBorder="0" applyAlignment="0" applyProtection="0"/>
    <xf numFmtId="0" fontId="17" fillId="7" borderId="13" applyNumberFormat="0" applyAlignment="0" applyProtection="0"/>
    <xf numFmtId="0" fontId="18" fillId="8" borderId="14" applyNumberFormat="0" applyAlignment="0" applyProtection="0"/>
    <xf numFmtId="0" fontId="19" fillId="8" borderId="13" applyNumberFormat="0" applyAlignment="0" applyProtection="0"/>
    <xf numFmtId="0" fontId="20" fillId="0" borderId="15" applyNumberFormat="0" applyFill="0" applyAlignment="0" applyProtection="0"/>
    <xf numFmtId="0" fontId="21" fillId="9" borderId="16" applyNumberFormat="0" applyAlignment="0" applyProtection="0"/>
    <xf numFmtId="0" fontId="22" fillId="0" borderId="0" applyNumberFormat="0" applyFill="0" applyBorder="0" applyAlignment="0" applyProtection="0"/>
    <xf numFmtId="0" fontId="5" fillId="10" borderId="17" applyNumberFormat="0" applyFont="0" applyAlignment="0" applyProtection="0"/>
    <xf numFmtId="0" fontId="23" fillId="0" borderId="0" applyNumberFormat="0" applyFill="0" applyBorder="0" applyAlignment="0" applyProtection="0"/>
    <xf numFmtId="0" fontId="24" fillId="0" borderId="18" applyNumberFormat="0" applyFill="0" applyAlignment="0" applyProtection="0"/>
    <xf numFmtId="0" fontId="2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44" fontId="5" fillId="0" borderId="0" applyFont="0" applyFill="0" applyBorder="0" applyAlignment="0" applyProtection="0"/>
  </cellStyleXfs>
  <cellXfs count="293">
    <xf numFmtId="0" fontId="0" fillId="0" borderId="0" xfId="0"/>
    <xf numFmtId="43" fontId="3" fillId="0" borderId="1" xfId="3" applyFont="1" applyFill="1" applyBorder="1" applyAlignment="1" applyProtection="1">
      <alignment horizontal="center" vertical="center"/>
      <protection hidden="1"/>
    </xf>
    <xf numFmtId="0" fontId="1" fillId="2" borderId="0" xfId="0" applyFont="1" applyFill="1" applyProtection="1">
      <protection hidden="1"/>
    </xf>
    <xf numFmtId="0" fontId="1" fillId="2" borderId="0" xfId="0" applyFont="1" applyFill="1" applyAlignment="1" applyProtection="1">
      <alignment horizontal="center"/>
      <protection hidden="1"/>
    </xf>
    <xf numFmtId="0" fontId="0" fillId="2" borderId="0" xfId="0" applyFill="1" applyProtection="1">
      <protection hidden="1"/>
    </xf>
    <xf numFmtId="0" fontId="3" fillId="2" borderId="0" xfId="0" applyFont="1" applyFill="1" applyProtection="1">
      <protection hidden="1"/>
    </xf>
    <xf numFmtId="0" fontId="6" fillId="2" borderId="0" xfId="0" applyFont="1" applyFill="1" applyProtection="1">
      <protection hidden="1"/>
    </xf>
    <xf numFmtId="0" fontId="3" fillId="2" borderId="0" xfId="0" applyFont="1" applyFill="1" applyAlignment="1" applyProtection="1">
      <alignment horizontal="left"/>
      <protection hidden="1"/>
    </xf>
    <xf numFmtId="0" fontId="6" fillId="2" borderId="0" xfId="0" applyFont="1" applyFill="1" applyAlignment="1" applyProtection="1">
      <alignment horizontal="left"/>
      <protection hidden="1"/>
    </xf>
    <xf numFmtId="0" fontId="7" fillId="3" borderId="1" xfId="0" applyFont="1" applyFill="1" applyBorder="1" applyAlignment="1" applyProtection="1">
      <alignment horizontal="center" vertical="center" wrapText="1"/>
      <protection hidden="1"/>
    </xf>
    <xf numFmtId="0" fontId="0" fillId="2" borderId="0" xfId="0" applyFill="1" applyAlignment="1" applyProtection="1">
      <alignment vertical="center"/>
      <protection hidden="1"/>
    </xf>
    <xf numFmtId="0" fontId="3" fillId="0" borderId="1" xfId="0" applyFont="1" applyBorder="1" applyAlignment="1" applyProtection="1">
      <alignment vertical="center" wrapText="1"/>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protection hidden="1"/>
    </xf>
    <xf numFmtId="9" fontId="3" fillId="35" borderId="1" xfId="1" applyFont="1" applyFill="1" applyBorder="1" applyAlignment="1" applyProtection="1">
      <alignment horizontal="center" vertical="center"/>
      <protection locked="0"/>
    </xf>
    <xf numFmtId="0" fontId="3" fillId="35" borderId="1" xfId="0" applyFont="1" applyFill="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hidden="1"/>
    </xf>
    <xf numFmtId="164" fontId="9" fillId="35" borderId="1" xfId="4" applyNumberFormat="1" applyFont="1" applyFill="1" applyBorder="1" applyAlignment="1" applyProtection="1">
      <alignment horizontal="center" vertical="center"/>
      <protection locked="0"/>
    </xf>
    <xf numFmtId="0" fontId="8" fillId="2" borderId="0" xfId="0" applyFont="1" applyFill="1" applyProtection="1">
      <protection hidden="1"/>
    </xf>
    <xf numFmtId="0" fontId="1" fillId="2" borderId="0" xfId="0" applyFont="1" applyFill="1" applyAlignment="1" applyProtection="1">
      <alignment vertical="center"/>
      <protection hidden="1"/>
    </xf>
    <xf numFmtId="9" fontId="1" fillId="0" borderId="27" xfId="0" applyNumberFormat="1"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7" fillId="2" borderId="0" xfId="0" applyFont="1" applyFill="1" applyAlignment="1" applyProtection="1">
      <alignment vertical="center" wrapText="1"/>
      <protection hidden="1"/>
    </xf>
    <xf numFmtId="0" fontId="29" fillId="0" borderId="0" xfId="0" applyFont="1" applyAlignment="1" applyProtection="1">
      <alignment vertical="center" wrapText="1"/>
      <protection hidden="1"/>
    </xf>
    <xf numFmtId="0" fontId="1" fillId="2" borderId="0" xfId="0" applyFont="1" applyFill="1" applyAlignment="1" applyProtection="1">
      <alignment vertical="justify"/>
      <protection hidden="1"/>
    </xf>
    <xf numFmtId="0" fontId="7" fillId="2" borderId="0" xfId="0" applyFont="1" applyFill="1" applyAlignment="1" applyProtection="1">
      <alignment horizontal="center" vertical="center" wrapText="1"/>
      <protection hidden="1"/>
    </xf>
    <xf numFmtId="0" fontId="29" fillId="2" borderId="0" xfId="0" applyFont="1" applyFill="1" applyAlignment="1" applyProtection="1">
      <alignment vertical="center" wrapText="1"/>
      <protection hidden="1"/>
    </xf>
    <xf numFmtId="0" fontId="7" fillId="3" borderId="36" xfId="0" applyFont="1" applyFill="1" applyBorder="1" applyAlignment="1" applyProtection="1">
      <alignment horizontal="center" vertical="center" wrapText="1"/>
      <protection hidden="1"/>
    </xf>
    <xf numFmtId="0" fontId="7" fillId="3" borderId="37" xfId="0" applyFont="1" applyFill="1" applyBorder="1" applyAlignment="1" applyProtection="1">
      <alignment horizontal="center" vertical="center" wrapText="1"/>
      <protection hidden="1"/>
    </xf>
    <xf numFmtId="43" fontId="7" fillId="3" borderId="37" xfId="3" applyFont="1" applyFill="1" applyBorder="1" applyAlignment="1" applyProtection="1">
      <alignment horizontal="center" vertical="center" wrapText="1"/>
      <protection hidden="1"/>
    </xf>
    <xf numFmtId="43" fontId="7" fillId="3" borderId="45" xfId="3" applyFont="1" applyFill="1" applyBorder="1" applyAlignment="1" applyProtection="1">
      <alignment horizontal="center" vertical="center" wrapText="1"/>
      <protection hidden="1"/>
    </xf>
    <xf numFmtId="0" fontId="3" fillId="0" borderId="38" xfId="0" applyFont="1" applyBorder="1" applyAlignment="1" applyProtection="1">
      <alignment horizontal="center" vertical="center"/>
      <protection hidden="1"/>
    </xf>
    <xf numFmtId="43" fontId="3" fillId="0" borderId="46" xfId="3" applyFont="1" applyFill="1" applyBorder="1" applyAlignment="1" applyProtection="1">
      <alignment vertical="center"/>
      <protection hidden="1"/>
    </xf>
    <xf numFmtId="0" fontId="3" fillId="0" borderId="39" xfId="0" applyFont="1" applyBorder="1" applyAlignment="1" applyProtection="1">
      <alignment horizontal="center" vertical="center"/>
      <protection hidden="1"/>
    </xf>
    <xf numFmtId="0" fontId="3" fillId="0" borderId="40" xfId="0" applyFont="1" applyBorder="1" applyAlignment="1" applyProtection="1">
      <alignment vertical="center" wrapText="1"/>
      <protection hidden="1"/>
    </xf>
    <xf numFmtId="0" fontId="3" fillId="0" borderId="40" xfId="0" applyFont="1" applyBorder="1" applyAlignment="1" applyProtection="1">
      <alignment horizontal="center" vertical="center" wrapText="1"/>
      <protection hidden="1"/>
    </xf>
    <xf numFmtId="0" fontId="1" fillId="0" borderId="40" xfId="0" applyFont="1" applyBorder="1" applyAlignment="1" applyProtection="1">
      <alignment horizontal="center" vertical="center" wrapText="1"/>
      <protection hidden="1"/>
    </xf>
    <xf numFmtId="43" fontId="3" fillId="0" borderId="40" xfId="3" applyFont="1" applyFill="1" applyBorder="1" applyAlignment="1" applyProtection="1">
      <alignment horizontal="center" vertical="center"/>
      <protection hidden="1"/>
    </xf>
    <xf numFmtId="43" fontId="3" fillId="0" borderId="47" xfId="3" applyFont="1" applyFill="1" applyBorder="1" applyAlignment="1" applyProtection="1">
      <alignment vertical="center"/>
      <protection hidden="1"/>
    </xf>
    <xf numFmtId="0" fontId="7" fillId="3" borderId="3" xfId="0" applyFont="1" applyFill="1" applyBorder="1" applyAlignment="1" applyProtection="1">
      <alignment horizontal="center" vertical="center" wrapText="1"/>
      <protection hidden="1"/>
    </xf>
    <xf numFmtId="0" fontId="3" fillId="0" borderId="1" xfId="0" applyFont="1" applyBorder="1" applyAlignment="1" applyProtection="1">
      <alignment horizontal="left" vertical="center" wrapText="1"/>
      <protection hidden="1"/>
    </xf>
    <xf numFmtId="43" fontId="3" fillId="0" borderId="28" xfId="3" applyFont="1" applyFill="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9" fontId="1" fillId="0" borderId="53" xfId="0" applyNumberFormat="1" applyFont="1" applyBorder="1" applyAlignment="1" applyProtection="1">
      <alignment horizontal="center" vertical="center" wrapText="1"/>
      <protection hidden="1"/>
    </xf>
    <xf numFmtId="0" fontId="24" fillId="0" borderId="0" xfId="0" applyFont="1" applyAlignment="1">
      <alignment horizontal="center"/>
    </xf>
    <xf numFmtId="9" fontId="0" fillId="0" borderId="0" xfId="1" applyFont="1" applyAlignment="1">
      <alignment horizontal="center"/>
    </xf>
    <xf numFmtId="0" fontId="0" fillId="0" borderId="0" xfId="0" applyAlignment="1">
      <alignment horizontal="center"/>
    </xf>
    <xf numFmtId="0" fontId="24" fillId="0" borderId="0" xfId="0" applyFont="1" applyAlignment="1">
      <alignment horizontal="center" vertical="center"/>
    </xf>
    <xf numFmtId="9" fontId="0" fillId="0" borderId="0" xfId="0" applyNumberFormat="1" applyAlignment="1">
      <alignment horizontal="center" vertical="center"/>
    </xf>
    <xf numFmtId="9" fontId="0" fillId="0" borderId="0" xfId="1" applyFont="1" applyAlignment="1">
      <alignment horizontal="center" vertical="center"/>
    </xf>
    <xf numFmtId="0" fontId="0" fillId="0" borderId="0" xfId="0" applyAlignment="1">
      <alignment horizontal="center" vertical="center"/>
    </xf>
    <xf numFmtId="0" fontId="3" fillId="0" borderId="40" xfId="0" applyFont="1" applyBorder="1" applyAlignment="1" applyProtection="1">
      <alignment horizontal="left" vertical="center" wrapText="1"/>
      <protection hidden="1"/>
    </xf>
    <xf numFmtId="0" fontId="3" fillId="36" borderId="1" xfId="0" applyFont="1" applyFill="1" applyBorder="1" applyProtection="1">
      <protection locked="0"/>
    </xf>
    <xf numFmtId="0" fontId="3" fillId="2" borderId="0" xfId="0" applyFont="1" applyFill="1" applyAlignment="1" applyProtection="1">
      <alignment vertical="center"/>
      <protection hidden="1"/>
    </xf>
    <xf numFmtId="43" fontId="3" fillId="0" borderId="60" xfId="3" applyFont="1" applyFill="1" applyBorder="1" applyAlignment="1" applyProtection="1">
      <alignment vertical="center"/>
      <protection hidden="1"/>
    </xf>
    <xf numFmtId="0" fontId="29" fillId="2" borderId="0" xfId="0" applyFont="1" applyFill="1" applyAlignment="1" applyProtection="1">
      <alignment vertical="center"/>
      <protection hidden="1"/>
    </xf>
    <xf numFmtId="0" fontId="1" fillId="2" borderId="0" xfId="0" applyFont="1" applyFill="1" applyAlignment="1" applyProtection="1">
      <alignment vertical="center" wrapText="1"/>
      <protection hidden="1"/>
    </xf>
    <xf numFmtId="0" fontId="25" fillId="2" borderId="0" xfId="0" applyFont="1" applyFill="1" applyProtection="1">
      <protection hidden="1"/>
    </xf>
    <xf numFmtId="3" fontId="31" fillId="2" borderId="0" xfId="0" applyNumberFormat="1" applyFont="1" applyFill="1" applyAlignment="1" applyProtection="1">
      <alignment vertical="center"/>
      <protection hidden="1"/>
    </xf>
    <xf numFmtId="0" fontId="3" fillId="0" borderId="0" xfId="0" applyFont="1" applyAlignment="1" applyProtection="1">
      <alignment horizontal="left" vertical="center"/>
      <protection hidden="1"/>
    </xf>
    <xf numFmtId="43" fontId="3" fillId="0" borderId="45" xfId="4" applyFont="1" applyBorder="1" applyAlignment="1" applyProtection="1">
      <alignment vertical="center"/>
      <protection hidden="1"/>
    </xf>
    <xf numFmtId="43" fontId="3" fillId="0" borderId="46" xfId="4" applyFont="1" applyBorder="1" applyAlignment="1" applyProtection="1">
      <alignment vertical="center"/>
      <protection hidden="1"/>
    </xf>
    <xf numFmtId="43" fontId="6" fillId="0" borderId="46" xfId="4" applyFont="1" applyBorder="1" applyAlignment="1" applyProtection="1">
      <alignment vertical="center"/>
      <protection hidden="1"/>
    </xf>
    <xf numFmtId="43" fontId="3" fillId="0" borderId="46" xfId="4" applyFont="1" applyFill="1" applyBorder="1" applyAlignment="1" applyProtection="1">
      <alignment vertical="center"/>
      <protection hidden="1"/>
    </xf>
    <xf numFmtId="43" fontId="6" fillId="0" borderId="47" xfId="4" applyFont="1" applyBorder="1" applyAlignment="1" applyProtection="1">
      <alignment vertical="center"/>
      <protection hidden="1"/>
    </xf>
    <xf numFmtId="0" fontId="3" fillId="2" borderId="0" xfId="0" applyFont="1" applyFill="1" applyAlignment="1" applyProtection="1">
      <alignment wrapText="1"/>
      <protection hidden="1"/>
    </xf>
    <xf numFmtId="0" fontId="4" fillId="0" borderId="1" xfId="0" applyFont="1" applyBorder="1" applyAlignment="1" applyProtection="1">
      <alignment horizontal="center" vertical="center" wrapText="1"/>
      <protection hidden="1"/>
    </xf>
    <xf numFmtId="43" fontId="6" fillId="0" borderId="38" xfId="3" applyFont="1" applyBorder="1" applyAlignment="1" applyProtection="1">
      <alignment horizontal="center" vertical="center"/>
      <protection hidden="1"/>
    </xf>
    <xf numFmtId="43" fontId="6" fillId="0" borderId="38" xfId="3" applyFont="1" applyBorder="1" applyAlignment="1" applyProtection="1">
      <alignment horizontal="center" vertical="center" wrapText="1"/>
      <protection hidden="1"/>
    </xf>
    <xf numFmtId="0" fontId="3" fillId="2" borderId="2" xfId="0" applyFont="1" applyFill="1" applyBorder="1" applyAlignment="1" applyProtection="1">
      <alignment horizontal="center" vertical="center" wrapText="1"/>
      <protection hidden="1"/>
    </xf>
    <xf numFmtId="43" fontId="9" fillId="2" borderId="1" xfId="3" applyFont="1" applyFill="1" applyBorder="1" applyAlignment="1" applyProtection="1">
      <alignment horizontal="center" vertical="center"/>
      <protection hidden="1"/>
    </xf>
    <xf numFmtId="9" fontId="3" fillId="35" borderId="1" xfId="1" applyFont="1" applyFill="1" applyBorder="1" applyAlignment="1" applyProtection="1">
      <alignment horizontal="center" vertical="center"/>
      <protection hidden="1"/>
    </xf>
    <xf numFmtId="0" fontId="3" fillId="2" borderId="52" xfId="0" applyFont="1" applyFill="1" applyBorder="1" applyAlignment="1" applyProtection="1">
      <alignment horizontal="center" vertical="center" wrapText="1"/>
      <protection hidden="1"/>
    </xf>
    <xf numFmtId="43" fontId="9" fillId="2" borderId="40" xfId="3" applyFont="1" applyFill="1" applyBorder="1" applyAlignment="1" applyProtection="1">
      <alignment horizontal="center" vertical="center"/>
      <protection hidden="1"/>
    </xf>
    <xf numFmtId="43" fontId="3" fillId="35" borderId="1" xfId="3" applyFont="1" applyFill="1" applyBorder="1" applyAlignment="1" applyProtection="1">
      <alignment horizontal="center" vertical="center"/>
      <protection locked="0"/>
    </xf>
    <xf numFmtId="43" fontId="3" fillId="35" borderId="40" xfId="3" applyFont="1" applyFill="1" applyBorder="1" applyAlignment="1" applyProtection="1">
      <alignment horizontal="center" vertical="center"/>
      <protection locked="0"/>
    </xf>
    <xf numFmtId="1" fontId="9" fillId="35" borderId="1" xfId="3" applyNumberFormat="1" applyFont="1" applyFill="1" applyBorder="1" applyAlignment="1" applyProtection="1">
      <alignment horizontal="center" vertical="center"/>
      <protection hidden="1"/>
    </xf>
    <xf numFmtId="43" fontId="27" fillId="0" borderId="0" xfId="3" applyFont="1" applyBorder="1" applyAlignment="1" applyProtection="1">
      <alignment vertical="center"/>
      <protection hidden="1"/>
    </xf>
    <xf numFmtId="43" fontId="27" fillId="0" borderId="0" xfId="3" applyFont="1" applyBorder="1" applyAlignment="1" applyProtection="1">
      <alignment vertical="center" wrapText="1"/>
      <protection hidden="1"/>
    </xf>
    <xf numFmtId="43" fontId="27" fillId="0" borderId="0" xfId="4" applyFont="1" applyBorder="1" applyProtection="1">
      <protection hidden="1"/>
    </xf>
    <xf numFmtId="165" fontId="31" fillId="2" borderId="0" xfId="0" applyNumberFormat="1" applyFont="1" applyFill="1" applyAlignment="1" applyProtection="1">
      <alignment vertical="center" wrapText="1"/>
      <protection hidden="1"/>
    </xf>
    <xf numFmtId="0" fontId="25" fillId="2" borderId="0" xfId="0" applyFont="1" applyFill="1" applyAlignment="1" applyProtection="1">
      <alignment vertical="center"/>
      <protection hidden="1"/>
    </xf>
    <xf numFmtId="0" fontId="3" fillId="0" borderId="2" xfId="0" applyFont="1" applyBorder="1" applyAlignment="1" applyProtection="1">
      <alignment horizontal="left" vertical="center" wrapText="1"/>
      <protection hidden="1"/>
    </xf>
    <xf numFmtId="4" fontId="3" fillId="0" borderId="2" xfId="0" applyNumberFormat="1" applyFont="1" applyBorder="1" applyAlignment="1" applyProtection="1">
      <alignment horizontal="center" vertical="center"/>
      <protection hidden="1"/>
    </xf>
    <xf numFmtId="0" fontId="3" fillId="0" borderId="52" xfId="0" applyFont="1" applyBorder="1" applyAlignment="1" applyProtection="1">
      <alignment horizontal="left" vertical="center" wrapText="1"/>
      <protection hidden="1"/>
    </xf>
    <xf numFmtId="4" fontId="3" fillId="0" borderId="52" xfId="0" applyNumberFormat="1" applyFont="1" applyBorder="1" applyAlignment="1" applyProtection="1">
      <alignment horizontal="center" vertical="center"/>
      <protection hidden="1"/>
    </xf>
    <xf numFmtId="43" fontId="6" fillId="0" borderId="64" xfId="3" applyFont="1" applyFill="1" applyBorder="1" applyAlignment="1" applyProtection="1">
      <alignment vertical="center"/>
      <protection hidden="1"/>
    </xf>
    <xf numFmtId="43" fontId="6" fillId="0" borderId="65" xfId="3" applyFont="1" applyBorder="1" applyAlignment="1" applyProtection="1">
      <alignment horizontal="center" vertical="center" wrapText="1"/>
      <protection hidden="1"/>
    </xf>
    <xf numFmtId="43" fontId="6" fillId="0" borderId="45" xfId="4" applyFont="1" applyBorder="1" applyAlignment="1" applyProtection="1">
      <alignment horizontal="right" vertical="center"/>
      <protection hidden="1"/>
    </xf>
    <xf numFmtId="43" fontId="6" fillId="0" borderId="46" xfId="4" applyFont="1" applyBorder="1" applyAlignment="1" applyProtection="1">
      <alignment horizontal="right" vertical="center" wrapText="1"/>
      <protection hidden="1"/>
    </xf>
    <xf numFmtId="43" fontId="6" fillId="0" borderId="46" xfId="4" applyFont="1" applyBorder="1" applyAlignment="1" applyProtection="1">
      <alignment horizontal="right" vertical="center"/>
      <protection hidden="1"/>
    </xf>
    <xf numFmtId="0" fontId="6" fillId="0" borderId="38" xfId="0" applyFont="1" applyBorder="1" applyAlignment="1" applyProtection="1">
      <alignment horizontal="center" vertical="center" wrapText="1"/>
      <protection hidden="1"/>
    </xf>
    <xf numFmtId="0" fontId="6" fillId="0" borderId="1" xfId="0" applyFont="1" applyBorder="1" applyAlignment="1" applyProtection="1">
      <alignment horizontal="center" vertical="center" textRotation="90" wrapText="1"/>
      <protection hidden="1"/>
    </xf>
    <xf numFmtId="43" fontId="6" fillId="0" borderId="47" xfId="4" applyFont="1" applyBorder="1" applyAlignment="1" applyProtection="1">
      <alignment horizontal="right" vertical="center" wrapText="1"/>
      <protection hidden="1"/>
    </xf>
    <xf numFmtId="9" fontId="6" fillId="36" borderId="1" xfId="1" applyFont="1" applyFill="1" applyBorder="1" applyAlignment="1" applyProtection="1">
      <alignment horizontal="center" vertical="center"/>
      <protection locked="0"/>
    </xf>
    <xf numFmtId="9" fontId="6" fillId="36" borderId="1" xfId="1" applyFont="1" applyFill="1" applyBorder="1" applyAlignment="1" applyProtection="1">
      <alignment horizontal="center" vertical="center" wrapText="1"/>
      <protection locked="0"/>
    </xf>
    <xf numFmtId="9" fontId="6" fillId="36" borderId="37" xfId="1"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28" fillId="2" borderId="0" xfId="0" applyFont="1" applyFill="1" applyAlignment="1" applyProtection="1">
      <alignment vertical="center" wrapText="1"/>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left" vertical="center" wrapText="1"/>
      <protection hidden="1"/>
    </xf>
    <xf numFmtId="0" fontId="3" fillId="0" borderId="0" xfId="0" applyFont="1" applyAlignment="1" applyProtection="1">
      <alignment horizontal="center" vertical="center" wrapText="1"/>
      <protection hidden="1"/>
    </xf>
    <xf numFmtId="49" fontId="3" fillId="0" borderId="0" xfId="46" applyNumberFormat="1" applyFont="1" applyBorder="1" applyAlignment="1" applyProtection="1">
      <alignment horizontal="center" vertical="center" wrapText="1"/>
      <protection hidden="1"/>
    </xf>
    <xf numFmtId="0" fontId="28" fillId="2" borderId="0" xfId="0" applyFont="1" applyFill="1" applyAlignment="1" applyProtection="1">
      <alignment horizontal="left" vertical="center" wrapText="1"/>
      <protection hidden="1"/>
    </xf>
    <xf numFmtId="0" fontId="7" fillId="3" borderId="45" xfId="0" applyFont="1" applyFill="1" applyBorder="1" applyAlignment="1" applyProtection="1">
      <alignment horizontal="center" vertical="center" wrapText="1"/>
      <protection hidden="1"/>
    </xf>
    <xf numFmtId="0" fontId="3" fillId="36" borderId="46" xfId="0" applyFont="1" applyFill="1" applyBorder="1" applyProtection="1">
      <protection locked="0"/>
    </xf>
    <xf numFmtId="0" fontId="3" fillId="0" borderId="23" xfId="0" applyFont="1" applyBorder="1" applyAlignment="1" applyProtection="1">
      <alignment horizontal="center" vertical="center"/>
      <protection hidden="1"/>
    </xf>
    <xf numFmtId="0" fontId="38" fillId="2" borderId="0" xfId="0" applyFont="1" applyFill="1" applyAlignment="1">
      <alignment vertical="center" wrapText="1"/>
    </xf>
    <xf numFmtId="0" fontId="38" fillId="2" borderId="0" xfId="0" applyFont="1" applyFill="1" applyAlignment="1">
      <alignment horizontal="right" vertical="center" wrapText="1"/>
    </xf>
    <xf numFmtId="0" fontId="0" fillId="2" borderId="0" xfId="0" applyFill="1"/>
    <xf numFmtId="0" fontId="1" fillId="2" borderId="0" xfId="0" applyFont="1" applyFill="1" applyAlignment="1">
      <alignment horizontal="center" vertical="center" wrapText="1"/>
    </xf>
    <xf numFmtId="0" fontId="1" fillId="0" borderId="1" xfId="0" applyFont="1" applyBorder="1" applyAlignment="1">
      <alignment horizontal="center" vertical="center" wrapText="1"/>
    </xf>
    <xf numFmtId="0" fontId="40" fillId="2" borderId="0" xfId="0" applyFont="1" applyFill="1" applyAlignment="1">
      <alignment horizontal="center" vertical="center" wrapText="1"/>
    </xf>
    <xf numFmtId="0" fontId="40" fillId="3" borderId="1" xfId="0" applyFont="1" applyFill="1" applyBorder="1" applyAlignment="1">
      <alignment horizontal="center" vertical="center" wrapText="1"/>
    </xf>
    <xf numFmtId="0" fontId="41" fillId="2" borderId="0" xfId="0" applyFont="1" applyFill="1" applyAlignment="1">
      <alignment horizontal="center" vertical="center" wrapText="1"/>
    </xf>
    <xf numFmtId="0" fontId="2" fillId="2" borderId="0" xfId="0" applyFont="1" applyFill="1" applyAlignment="1">
      <alignment horizontal="center" vertical="center" wrapText="1"/>
    </xf>
    <xf numFmtId="0" fontId="1" fillId="2" borderId="0" xfId="0" applyFont="1" applyFill="1" applyAlignment="1">
      <alignment horizontal="justify" vertical="center" wrapText="1"/>
    </xf>
    <xf numFmtId="0" fontId="42" fillId="2" borderId="0" xfId="0" applyFont="1" applyFill="1" applyAlignment="1">
      <alignment horizontal="center" vertical="center" wrapText="1"/>
    </xf>
    <xf numFmtId="0" fontId="42" fillId="0" borderId="0" xfId="0" applyFont="1" applyAlignment="1">
      <alignment horizontal="center" vertical="center" wrapText="1"/>
    </xf>
    <xf numFmtId="49" fontId="1" fillId="0" borderId="1" xfId="0" applyNumberFormat="1" applyFont="1" applyBorder="1" applyAlignment="1">
      <alignment horizontal="center" vertical="center" wrapText="1"/>
    </xf>
    <xf numFmtId="0" fontId="3" fillId="0" borderId="38" xfId="3" applyNumberFormat="1" applyFont="1" applyBorder="1" applyAlignment="1" applyProtection="1">
      <alignment horizontal="center" vertical="center"/>
      <protection hidden="1"/>
    </xf>
    <xf numFmtId="0" fontId="3" fillId="0" borderId="1" xfId="3" applyNumberFormat="1" applyFont="1" applyBorder="1" applyAlignment="1" applyProtection="1">
      <alignment horizontal="center" vertical="center"/>
      <protection hidden="1"/>
    </xf>
    <xf numFmtId="0" fontId="6" fillId="0" borderId="38" xfId="3" applyNumberFormat="1" applyFont="1" applyBorder="1" applyAlignment="1" applyProtection="1">
      <alignment horizontal="center" vertical="center"/>
      <protection hidden="1"/>
    </xf>
    <xf numFmtId="0" fontId="6" fillId="0" borderId="1" xfId="3" applyNumberFormat="1" applyFont="1" applyBorder="1" applyAlignment="1" applyProtection="1">
      <alignment horizontal="center" vertical="center"/>
      <protection hidden="1"/>
    </xf>
    <xf numFmtId="0" fontId="3" fillId="0" borderId="38" xfId="3" applyNumberFormat="1" applyFont="1" applyBorder="1" applyAlignment="1" applyProtection="1">
      <alignment horizontal="center" vertical="center" wrapText="1"/>
      <protection hidden="1"/>
    </xf>
    <xf numFmtId="0" fontId="3" fillId="0" borderId="1" xfId="3" applyNumberFormat="1" applyFont="1" applyBorder="1" applyAlignment="1" applyProtection="1">
      <alignment horizontal="center" vertical="center" wrapText="1"/>
      <protection hidden="1"/>
    </xf>
    <xf numFmtId="0" fontId="3" fillId="0" borderId="36" xfId="3" applyNumberFormat="1" applyFont="1" applyBorder="1" applyAlignment="1" applyProtection="1">
      <alignment horizontal="center" vertical="center" wrapText="1"/>
      <protection hidden="1"/>
    </xf>
    <xf numFmtId="0" fontId="3" fillId="0" borderId="37" xfId="3" applyNumberFormat="1" applyFont="1" applyBorder="1" applyAlignment="1" applyProtection="1">
      <alignment horizontal="center" vertical="center" wrapText="1"/>
      <protection hidden="1"/>
    </xf>
    <xf numFmtId="0" fontId="6" fillId="0" borderId="39" xfId="3" applyNumberFormat="1" applyFont="1" applyBorder="1" applyAlignment="1" applyProtection="1">
      <alignment horizontal="center" vertical="center" wrapText="1"/>
      <protection hidden="1"/>
    </xf>
    <xf numFmtId="0" fontId="6" fillId="0" borderId="40" xfId="3" applyNumberFormat="1" applyFont="1" applyBorder="1" applyAlignment="1" applyProtection="1">
      <alignment horizontal="center" vertical="center" wrapText="1"/>
      <protection hidden="1"/>
    </xf>
    <xf numFmtId="0" fontId="6" fillId="0" borderId="38" xfId="3" applyNumberFormat="1" applyFont="1" applyBorder="1" applyAlignment="1" applyProtection="1">
      <alignment horizontal="center" vertical="center" wrapText="1"/>
      <protection hidden="1"/>
    </xf>
    <xf numFmtId="0" fontId="6" fillId="0" borderId="1" xfId="3" applyNumberFormat="1" applyFont="1" applyBorder="1" applyAlignment="1" applyProtection="1">
      <alignment horizontal="center" vertical="center" wrapText="1"/>
      <protection hidden="1"/>
    </xf>
    <xf numFmtId="0" fontId="32" fillId="2" borderId="21" xfId="0" applyFont="1" applyFill="1" applyBorder="1" applyAlignment="1" applyProtection="1">
      <alignment horizontal="left" vertical="center" wrapText="1"/>
      <protection hidden="1"/>
    </xf>
    <xf numFmtId="0" fontId="32" fillId="2" borderId="6" xfId="0" applyFont="1" applyFill="1" applyBorder="1" applyAlignment="1" applyProtection="1">
      <alignment horizontal="left" vertical="center" wrapText="1"/>
      <protection hidden="1"/>
    </xf>
    <xf numFmtId="0" fontId="32" fillId="2" borderId="22" xfId="0" applyFont="1" applyFill="1" applyBorder="1" applyAlignment="1" applyProtection="1">
      <alignment horizontal="left" vertical="center" wrapText="1"/>
      <protection hidden="1"/>
    </xf>
    <xf numFmtId="0" fontId="32" fillId="2" borderId="23" xfId="0" applyFont="1" applyFill="1" applyBorder="1" applyAlignment="1" applyProtection="1">
      <alignment horizontal="left" vertical="center" wrapText="1"/>
      <protection hidden="1"/>
    </xf>
    <xf numFmtId="0" fontId="32" fillId="2" borderId="0" xfId="0" applyFont="1" applyFill="1" applyAlignment="1" applyProtection="1">
      <alignment horizontal="left" vertical="center" wrapText="1"/>
      <protection hidden="1"/>
    </xf>
    <xf numFmtId="0" fontId="32" fillId="2" borderId="24" xfId="0" applyFont="1" applyFill="1" applyBorder="1" applyAlignment="1" applyProtection="1">
      <alignment horizontal="left" vertical="center" wrapText="1"/>
      <protection hidden="1"/>
    </xf>
    <xf numFmtId="0" fontId="32" fillId="2" borderId="25" xfId="0" applyFont="1" applyFill="1" applyBorder="1" applyAlignment="1" applyProtection="1">
      <alignment horizontal="left" vertical="center" wrapText="1"/>
      <protection hidden="1"/>
    </xf>
    <xf numFmtId="0" fontId="32" fillId="2" borderId="7" xfId="0" applyFont="1" applyFill="1" applyBorder="1" applyAlignment="1" applyProtection="1">
      <alignment horizontal="left" vertical="center" wrapText="1"/>
      <protection hidden="1"/>
    </xf>
    <xf numFmtId="0" fontId="32" fillId="2" borderId="26" xfId="0" applyFont="1" applyFill="1" applyBorder="1" applyAlignment="1" applyProtection="1">
      <alignment horizontal="left" vertical="center" wrapText="1"/>
      <protection hidden="1"/>
    </xf>
    <xf numFmtId="0" fontId="1" fillId="35" borderId="3" xfId="0" applyFont="1" applyFill="1" applyBorder="1" applyAlignment="1" applyProtection="1">
      <alignment horizontal="center" vertical="center"/>
      <protection locked="0"/>
    </xf>
    <xf numFmtId="0" fontId="1" fillId="35" borderId="4" xfId="0" applyFont="1" applyFill="1" applyBorder="1" applyAlignment="1" applyProtection="1">
      <alignment horizontal="center" vertical="center"/>
      <protection locked="0"/>
    </xf>
    <xf numFmtId="0" fontId="1" fillId="35" borderId="5" xfId="0" applyFont="1" applyFill="1" applyBorder="1" applyAlignment="1" applyProtection="1">
      <alignment horizontal="center" vertical="center"/>
      <protection locked="0"/>
    </xf>
    <xf numFmtId="0" fontId="1" fillId="36" borderId="7" xfId="0" applyFont="1" applyFill="1" applyBorder="1" applyAlignment="1" applyProtection="1">
      <alignment horizontal="center" vertical="center"/>
      <protection locked="0"/>
    </xf>
    <xf numFmtId="0" fontId="29" fillId="35" borderId="35" xfId="0" applyFont="1" applyFill="1" applyBorder="1" applyAlignment="1" applyProtection="1">
      <alignment horizontal="center" vertical="center"/>
      <protection locked="0"/>
    </xf>
    <xf numFmtId="0" fontId="29" fillId="35" borderId="31" xfId="0" applyFont="1" applyFill="1" applyBorder="1" applyAlignment="1" applyProtection="1">
      <alignment horizontal="center" vertical="center"/>
      <protection locked="0"/>
    </xf>
    <xf numFmtId="0" fontId="29" fillId="35" borderId="44" xfId="0" applyFont="1" applyFill="1" applyBorder="1" applyAlignment="1" applyProtection="1">
      <alignment horizontal="center" vertical="center"/>
      <protection locked="0"/>
    </xf>
    <xf numFmtId="0" fontId="29" fillId="35" borderId="20" xfId="0" applyFont="1" applyFill="1" applyBorder="1" applyAlignment="1" applyProtection="1">
      <alignment horizontal="center" vertical="center"/>
      <protection locked="0"/>
    </xf>
    <xf numFmtId="0" fontId="29" fillId="35" borderId="19" xfId="0" applyFont="1" applyFill="1" applyBorder="1" applyAlignment="1" applyProtection="1">
      <alignment horizontal="center" vertical="center"/>
      <protection locked="0"/>
    </xf>
    <xf numFmtId="0" fontId="29" fillId="35" borderId="33" xfId="0" applyFont="1" applyFill="1" applyBorder="1" applyAlignment="1" applyProtection="1">
      <alignment horizontal="center" vertical="center"/>
      <protection locked="0"/>
    </xf>
    <xf numFmtId="0" fontId="7" fillId="3" borderId="3" xfId="0" applyFont="1" applyFill="1" applyBorder="1" applyAlignment="1" applyProtection="1">
      <alignment horizontal="center" vertical="center" wrapText="1"/>
      <protection hidden="1"/>
    </xf>
    <xf numFmtId="0" fontId="7" fillId="3" borderId="5" xfId="0" applyFont="1" applyFill="1" applyBorder="1" applyAlignment="1" applyProtection="1">
      <alignment horizontal="center" vertical="center" wrapText="1"/>
      <protection hidden="1"/>
    </xf>
    <xf numFmtId="0" fontId="7" fillId="3" borderId="8" xfId="0" applyFont="1" applyFill="1" applyBorder="1" applyAlignment="1" applyProtection="1">
      <alignment horizontal="center" vertical="center"/>
      <protection hidden="1"/>
    </xf>
    <xf numFmtId="0" fontId="7" fillId="3" borderId="9" xfId="0" applyFont="1" applyFill="1" applyBorder="1" applyAlignment="1" applyProtection="1">
      <alignment horizontal="center" vertical="center"/>
      <protection hidden="1"/>
    </xf>
    <xf numFmtId="3" fontId="1" fillId="35" borderId="3" xfId="0" applyNumberFormat="1" applyFont="1" applyFill="1" applyBorder="1" applyAlignment="1" applyProtection="1">
      <alignment horizontal="center" vertical="center"/>
      <protection locked="0"/>
    </xf>
    <xf numFmtId="3" fontId="1" fillId="35" borderId="5" xfId="0" applyNumberFormat="1" applyFont="1" applyFill="1" applyBorder="1" applyAlignment="1" applyProtection="1">
      <alignment horizontal="center" vertical="center"/>
      <protection locked="0"/>
    </xf>
    <xf numFmtId="165" fontId="30" fillId="35" borderId="3" xfId="0" applyNumberFormat="1" applyFont="1" applyFill="1" applyBorder="1" applyAlignment="1" applyProtection="1">
      <alignment horizontal="center" vertical="center" wrapText="1"/>
      <protection locked="0"/>
    </xf>
    <xf numFmtId="165" fontId="30" fillId="35" borderId="5"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vertical="top" wrapText="1"/>
      <protection hidden="1"/>
    </xf>
    <xf numFmtId="0" fontId="4" fillId="2" borderId="1" xfId="0" applyFont="1" applyFill="1"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3" fillId="2" borderId="0" xfId="0" applyFont="1" applyFill="1" applyAlignment="1" applyProtection="1">
      <alignment horizontal="center" wrapText="1"/>
      <protection hidden="1"/>
    </xf>
    <xf numFmtId="0" fontId="1" fillId="2" borderId="0" xfId="0" applyFont="1" applyFill="1" applyAlignment="1" applyProtection="1">
      <alignment horizontal="center"/>
      <protection hidden="1"/>
    </xf>
    <xf numFmtId="0" fontId="8" fillId="2" borderId="6" xfId="0" applyFont="1" applyFill="1" applyBorder="1" applyAlignment="1" applyProtection="1">
      <alignment horizontal="center"/>
      <protection hidden="1"/>
    </xf>
    <xf numFmtId="0" fontId="7" fillId="3" borderId="49"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1" fillId="36" borderId="7" xfId="0" applyFont="1" applyFill="1" applyBorder="1" applyAlignment="1" applyProtection="1">
      <alignment horizontal="center"/>
      <protection locked="0"/>
    </xf>
    <xf numFmtId="43" fontId="3" fillId="0" borderId="38" xfId="3" applyFont="1" applyBorder="1" applyAlignment="1" applyProtection="1">
      <alignment horizontal="center" vertical="center"/>
      <protection hidden="1"/>
    </xf>
    <xf numFmtId="43" fontId="3" fillId="0" borderId="1" xfId="3" applyFont="1" applyBorder="1" applyAlignment="1" applyProtection="1">
      <alignment horizontal="center" vertical="center"/>
      <protection hidden="1"/>
    </xf>
    <xf numFmtId="43" fontId="6" fillId="0" borderId="38" xfId="3" applyFont="1" applyBorder="1" applyAlignment="1" applyProtection="1">
      <alignment horizontal="center" vertical="center"/>
      <protection hidden="1"/>
    </xf>
    <xf numFmtId="43" fontId="6" fillId="0" borderId="1" xfId="3" applyFont="1" applyBorder="1" applyAlignment="1" applyProtection="1">
      <alignment horizontal="center" vertical="center"/>
      <protection hidden="1"/>
    </xf>
    <xf numFmtId="43" fontId="3" fillId="0" borderId="38" xfId="3" applyFont="1" applyBorder="1" applyAlignment="1" applyProtection="1">
      <alignment horizontal="center" vertical="center" wrapText="1"/>
      <protection hidden="1"/>
    </xf>
    <xf numFmtId="43" fontId="3" fillId="0" borderId="1" xfId="3" applyFont="1" applyBorder="1" applyAlignment="1" applyProtection="1">
      <alignment horizontal="center" vertical="center" wrapText="1"/>
      <protection hidden="1"/>
    </xf>
    <xf numFmtId="43" fontId="6" fillId="0" borderId="38" xfId="3" applyFont="1" applyBorder="1" applyAlignment="1" applyProtection="1">
      <alignment horizontal="center" vertical="center" wrapText="1"/>
      <protection hidden="1"/>
    </xf>
    <xf numFmtId="43" fontId="6" fillId="0" borderId="1" xfId="3" applyFont="1" applyBorder="1" applyAlignment="1" applyProtection="1">
      <alignment horizontal="center" vertical="center" wrapText="1"/>
      <protection hidden="1"/>
    </xf>
    <xf numFmtId="43" fontId="6" fillId="0" borderId="39" xfId="3" applyFont="1" applyBorder="1" applyAlignment="1" applyProtection="1">
      <alignment horizontal="center" vertical="center" wrapText="1"/>
      <protection hidden="1"/>
    </xf>
    <xf numFmtId="43" fontId="6" fillId="0" borderId="40" xfId="3" applyFont="1" applyBorder="1" applyAlignment="1" applyProtection="1">
      <alignment horizontal="center" vertical="center" wrapText="1"/>
      <protection hidden="1"/>
    </xf>
    <xf numFmtId="43" fontId="3" fillId="0" borderId="36" xfId="3" applyFont="1" applyBorder="1" applyAlignment="1" applyProtection="1">
      <alignment horizontal="center" vertical="center" wrapText="1"/>
      <protection hidden="1"/>
    </xf>
    <xf numFmtId="43" fontId="3" fillId="0" borderId="37" xfId="3" applyFont="1" applyBorder="1" applyAlignment="1" applyProtection="1">
      <alignment horizontal="center" vertical="center" wrapText="1"/>
      <protection hidden="1"/>
    </xf>
    <xf numFmtId="0" fontId="1" fillId="2" borderId="0" xfId="0" applyFont="1" applyFill="1" applyAlignment="1" applyProtection="1">
      <alignment horizontal="center" vertical="center"/>
      <protection hidden="1"/>
    </xf>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35" borderId="3" xfId="0" applyFont="1" applyFill="1" applyBorder="1" applyAlignment="1" applyProtection="1">
      <alignment horizontal="center" vertical="center" wrapText="1"/>
      <protection locked="0"/>
    </xf>
    <xf numFmtId="0" fontId="1" fillId="35" borderId="4" xfId="0" applyFont="1" applyFill="1" applyBorder="1" applyAlignment="1" applyProtection="1">
      <alignment horizontal="center" vertical="center" wrapText="1"/>
      <protection locked="0"/>
    </xf>
    <xf numFmtId="0" fontId="1" fillId="35" borderId="5" xfId="0" applyFont="1" applyFill="1" applyBorder="1" applyAlignment="1" applyProtection="1">
      <alignment horizontal="center" vertical="center" wrapText="1"/>
      <protection locked="0"/>
    </xf>
    <xf numFmtId="0" fontId="35" fillId="2" borderId="8" xfId="0" applyFont="1" applyFill="1" applyBorder="1" applyAlignment="1" applyProtection="1">
      <alignment horizontal="left" vertical="center" wrapText="1"/>
      <protection hidden="1"/>
    </xf>
    <xf numFmtId="0" fontId="35" fillId="2" borderId="9" xfId="0" applyFont="1" applyFill="1" applyBorder="1" applyAlignment="1" applyProtection="1">
      <alignment horizontal="left" vertical="center" wrapText="1"/>
      <protection hidden="1"/>
    </xf>
    <xf numFmtId="0" fontId="35" fillId="2" borderId="49" xfId="0" applyFont="1" applyFill="1" applyBorder="1" applyAlignment="1" applyProtection="1">
      <alignment horizontal="left" vertical="center" wrapText="1"/>
      <protection hidden="1"/>
    </xf>
    <xf numFmtId="0" fontId="4" fillId="2" borderId="3" xfId="0" applyFont="1" applyFill="1" applyBorder="1" applyAlignment="1" applyProtection="1">
      <alignment horizontal="center" vertical="center" wrapText="1"/>
      <protection hidden="1"/>
    </xf>
    <xf numFmtId="0" fontId="4" fillId="2" borderId="4" xfId="0" applyFont="1" applyFill="1" applyBorder="1" applyAlignment="1" applyProtection="1">
      <alignment horizontal="center" vertical="center" wrapText="1"/>
      <protection hidden="1"/>
    </xf>
    <xf numFmtId="0" fontId="4" fillId="2" borderId="5" xfId="0" applyFont="1" applyFill="1" applyBorder="1" applyAlignment="1" applyProtection="1">
      <alignment horizontal="center" vertical="center" wrapText="1"/>
      <protection hidden="1"/>
    </xf>
    <xf numFmtId="0" fontId="4" fillId="2" borderId="35" xfId="0" applyFont="1" applyFill="1" applyBorder="1" applyAlignment="1" applyProtection="1">
      <alignment horizontal="center" vertical="center" wrapText="1"/>
      <protection hidden="1"/>
    </xf>
    <xf numFmtId="0" fontId="4" fillId="2" borderId="30" xfId="0" applyFont="1" applyFill="1" applyBorder="1" applyAlignment="1" applyProtection="1">
      <alignment horizontal="center" vertical="center" wrapText="1"/>
      <protection hidden="1"/>
    </xf>
    <xf numFmtId="0" fontId="4" fillId="2" borderId="31" xfId="0" applyFont="1" applyFill="1" applyBorder="1" applyAlignment="1" applyProtection="1">
      <alignment horizontal="center" vertical="center" wrapText="1"/>
      <protection hidden="1"/>
    </xf>
    <xf numFmtId="0" fontId="4" fillId="2" borderId="19" xfId="0" applyFont="1" applyFill="1" applyBorder="1" applyAlignment="1" applyProtection="1">
      <alignment horizontal="center" vertical="center" wrapText="1"/>
      <protection hidden="1"/>
    </xf>
    <xf numFmtId="0" fontId="4" fillId="2" borderId="32" xfId="0" applyFont="1" applyFill="1" applyBorder="1" applyAlignment="1" applyProtection="1">
      <alignment horizontal="center" vertical="center" wrapText="1"/>
      <protection hidden="1"/>
    </xf>
    <xf numFmtId="0" fontId="4" fillId="2" borderId="33" xfId="0" applyFont="1" applyFill="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49" fontId="3" fillId="0" borderId="41" xfId="46" applyNumberFormat="1" applyFont="1" applyBorder="1" applyAlignment="1" applyProtection="1">
      <alignment horizontal="center" vertical="center" wrapText="1"/>
      <protection hidden="1"/>
    </xf>
    <xf numFmtId="49" fontId="3" fillId="0" borderId="42" xfId="46" applyNumberFormat="1" applyFont="1" applyBorder="1" applyAlignment="1" applyProtection="1">
      <alignment horizontal="center" vertical="center" wrapText="1"/>
      <protection hidden="1"/>
    </xf>
    <xf numFmtId="49" fontId="3" fillId="0" borderId="43" xfId="46" applyNumberFormat="1" applyFont="1" applyBorder="1" applyAlignment="1" applyProtection="1">
      <alignment horizontal="center" vertical="center" wrapText="1"/>
      <protection hidden="1"/>
    </xf>
    <xf numFmtId="0" fontId="8" fillId="2" borderId="6" xfId="0" applyFont="1" applyFill="1" applyBorder="1" applyAlignment="1" applyProtection="1">
      <alignment horizontal="center" vertical="center"/>
      <protection hidden="1"/>
    </xf>
    <xf numFmtId="3" fontId="1" fillId="35" borderId="3" xfId="0" applyNumberFormat="1" applyFont="1" applyFill="1" applyBorder="1" applyAlignment="1" applyProtection="1">
      <alignment horizontal="center" vertical="center"/>
      <protection hidden="1"/>
    </xf>
    <xf numFmtId="3" fontId="1" fillId="35" borderId="5" xfId="0" applyNumberFormat="1" applyFont="1" applyFill="1" applyBorder="1" applyAlignment="1" applyProtection="1">
      <alignment horizontal="center" vertical="center"/>
      <protection hidden="1"/>
    </xf>
    <xf numFmtId="0" fontId="29" fillId="35" borderId="1" xfId="0" applyFont="1" applyFill="1" applyBorder="1" applyAlignment="1" applyProtection="1">
      <alignment horizontal="center" vertical="center"/>
      <protection hidden="1"/>
    </xf>
    <xf numFmtId="0" fontId="1" fillId="35" borderId="3" xfId="0" applyFont="1" applyFill="1" applyBorder="1" applyAlignment="1" applyProtection="1">
      <alignment horizontal="center" vertical="center" wrapText="1"/>
      <protection hidden="1"/>
    </xf>
    <xf numFmtId="0" fontId="1" fillId="35" borderId="4" xfId="0" applyFont="1" applyFill="1" applyBorder="1" applyAlignment="1" applyProtection="1">
      <alignment horizontal="center" vertical="center" wrapText="1"/>
      <protection hidden="1"/>
    </xf>
    <xf numFmtId="0" fontId="1" fillId="35" borderId="5" xfId="0" applyFont="1" applyFill="1" applyBorder="1" applyAlignment="1" applyProtection="1">
      <alignment horizontal="center" vertical="center" wrapText="1"/>
      <protection hidden="1"/>
    </xf>
    <xf numFmtId="0" fontId="1" fillId="35" borderId="3" xfId="0" applyFont="1" applyFill="1" applyBorder="1" applyAlignment="1" applyProtection="1">
      <alignment horizontal="center" vertical="center"/>
      <protection hidden="1"/>
    </xf>
    <xf numFmtId="0" fontId="1" fillId="35" borderId="4" xfId="0" applyFont="1" applyFill="1" applyBorder="1" applyAlignment="1" applyProtection="1">
      <alignment horizontal="center" vertical="center"/>
      <protection hidden="1"/>
    </xf>
    <xf numFmtId="0" fontId="1" fillId="35" borderId="5" xfId="0" applyFont="1" applyFill="1" applyBorder="1" applyAlignment="1" applyProtection="1">
      <alignment horizontal="center" vertical="center"/>
      <protection hidden="1"/>
    </xf>
    <xf numFmtId="165" fontId="30" fillId="35" borderId="3" xfId="0" applyNumberFormat="1" applyFont="1" applyFill="1" applyBorder="1" applyAlignment="1" applyProtection="1">
      <alignment horizontal="center" vertical="center" wrapText="1"/>
      <protection hidden="1"/>
    </xf>
    <xf numFmtId="165" fontId="30" fillId="35" borderId="5" xfId="0" applyNumberFormat="1" applyFont="1" applyFill="1" applyBorder="1" applyAlignment="1" applyProtection="1">
      <alignment horizontal="center" vertical="center" wrapText="1"/>
      <protection hidden="1"/>
    </xf>
    <xf numFmtId="0" fontId="3" fillId="0" borderId="54" xfId="0" applyFont="1" applyBorder="1" applyAlignment="1" applyProtection="1">
      <alignment horizontal="center" vertical="center"/>
      <protection hidden="1"/>
    </xf>
    <xf numFmtId="0" fontId="3" fillId="0" borderId="55" xfId="0" applyFont="1" applyBorder="1" applyAlignment="1" applyProtection="1">
      <alignment horizontal="center" vertical="center"/>
      <protection hidden="1"/>
    </xf>
    <xf numFmtId="0" fontId="3" fillId="0" borderId="50"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29" xfId="0" applyFont="1" applyBorder="1" applyAlignment="1" applyProtection="1">
      <alignment horizontal="center" vertical="center"/>
      <protection hidden="1"/>
    </xf>
    <xf numFmtId="0" fontId="3" fillId="0" borderId="2" xfId="0" applyFont="1" applyBorder="1" applyAlignment="1" applyProtection="1">
      <alignment horizontal="center" vertical="center"/>
      <protection hidden="1"/>
    </xf>
    <xf numFmtId="0" fontId="3" fillId="0" borderId="51" xfId="0" applyFont="1" applyBorder="1" applyAlignment="1" applyProtection="1">
      <alignment horizontal="center" vertical="center"/>
      <protection hidden="1"/>
    </xf>
    <xf numFmtId="0" fontId="3" fillId="0" borderId="52" xfId="0" applyFont="1" applyBorder="1" applyAlignment="1" applyProtection="1">
      <alignment horizontal="center" vertical="center"/>
      <protection hidden="1"/>
    </xf>
    <xf numFmtId="0" fontId="8" fillId="2" borderId="0" xfId="0" applyFont="1" applyFill="1" applyAlignment="1" applyProtection="1">
      <alignment horizontal="center"/>
      <protection hidden="1"/>
    </xf>
    <xf numFmtId="0" fontId="1" fillId="36" borderId="0" xfId="0" applyFont="1" applyFill="1" applyAlignment="1" applyProtection="1">
      <alignment horizontal="center"/>
      <protection hidden="1"/>
    </xf>
    <xf numFmtId="0" fontId="3" fillId="0" borderId="1" xfId="0" applyFont="1" applyBorder="1" applyAlignment="1" applyProtection="1">
      <alignment horizontal="left" vertical="center" wrapText="1"/>
      <protection hidden="1"/>
    </xf>
    <xf numFmtId="43" fontId="9" fillId="36" borderId="3" xfId="3" applyFont="1" applyFill="1" applyBorder="1" applyAlignment="1" applyProtection="1">
      <alignment horizontal="center" vertical="center"/>
      <protection locked="0"/>
    </xf>
    <xf numFmtId="43" fontId="9" fillId="36" borderId="4" xfId="3" applyFont="1" applyFill="1" applyBorder="1" applyAlignment="1" applyProtection="1">
      <alignment horizontal="center" vertical="center"/>
      <protection locked="0"/>
    </xf>
    <xf numFmtId="43" fontId="9" fillId="36" borderId="5" xfId="3" applyFont="1" applyFill="1" applyBorder="1" applyAlignment="1" applyProtection="1">
      <alignment horizontal="center" vertical="center"/>
      <protection locked="0"/>
    </xf>
    <xf numFmtId="0" fontId="26" fillId="0" borderId="6" xfId="0" applyFont="1" applyBorder="1" applyAlignment="1" applyProtection="1">
      <alignment horizontal="left" vertical="center" wrapText="1"/>
      <protection hidden="1"/>
    </xf>
    <xf numFmtId="0" fontId="26" fillId="0" borderId="22" xfId="0" applyFont="1" applyBorder="1" applyAlignment="1" applyProtection="1">
      <alignment horizontal="left" vertical="center" wrapText="1"/>
      <protection hidden="1"/>
    </xf>
    <xf numFmtId="0" fontId="26" fillId="0" borderId="0" xfId="0" applyFont="1" applyAlignment="1" applyProtection="1">
      <alignment horizontal="left" vertical="center" wrapText="1"/>
      <protection hidden="1"/>
    </xf>
    <xf numFmtId="0" fontId="26" fillId="0" borderId="24" xfId="0" applyFont="1" applyBorder="1" applyAlignment="1" applyProtection="1">
      <alignment horizontal="left" vertical="center" wrapText="1"/>
      <protection hidden="1"/>
    </xf>
    <xf numFmtId="0" fontId="26" fillId="0" borderId="7" xfId="0" applyFont="1" applyBorder="1" applyAlignment="1" applyProtection="1">
      <alignment horizontal="left" vertical="center" wrapText="1"/>
      <protection hidden="1"/>
    </xf>
    <xf numFmtId="0" fontId="26" fillId="0" borderId="26" xfId="0" applyFont="1" applyBorder="1" applyAlignment="1" applyProtection="1">
      <alignment horizontal="left" vertical="center" wrapText="1"/>
      <protection hidden="1"/>
    </xf>
    <xf numFmtId="0" fontId="3" fillId="0" borderId="41" xfId="0" applyFont="1" applyBorder="1" applyAlignment="1" applyProtection="1">
      <alignment horizontal="left" vertical="center" wrapText="1"/>
      <protection hidden="1"/>
    </xf>
    <xf numFmtId="0" fontId="3" fillId="0" borderId="42" xfId="0" applyFont="1" applyBorder="1" applyAlignment="1" applyProtection="1">
      <alignment horizontal="left" vertical="center" wrapText="1"/>
      <protection hidden="1"/>
    </xf>
    <xf numFmtId="0" fontId="3" fillId="0" borderId="62" xfId="0" applyFont="1" applyBorder="1" applyAlignment="1" applyProtection="1">
      <alignment horizontal="left" vertical="center" wrapText="1"/>
      <protection hidden="1"/>
    </xf>
    <xf numFmtId="43" fontId="9" fillId="36" borderId="41" xfId="3" applyFont="1" applyFill="1" applyBorder="1" applyAlignment="1" applyProtection="1">
      <alignment horizontal="center" vertical="center"/>
      <protection locked="0"/>
    </xf>
    <xf numFmtId="43" fontId="9" fillId="36" borderId="42" xfId="3" applyFont="1" applyFill="1" applyBorder="1" applyAlignment="1" applyProtection="1">
      <alignment horizontal="center" vertical="center"/>
      <protection locked="0"/>
    </xf>
    <xf numFmtId="43" fontId="9" fillId="36" borderId="62" xfId="3" applyFont="1" applyFill="1" applyBorder="1" applyAlignment="1" applyProtection="1">
      <alignment horizontal="center" vertical="center"/>
      <protection locked="0"/>
    </xf>
    <xf numFmtId="43" fontId="7" fillId="3" borderId="34" xfId="3" applyFont="1" applyFill="1" applyBorder="1" applyAlignment="1" applyProtection="1">
      <alignment horizontal="center" vertical="center" wrapText="1"/>
      <protection hidden="1"/>
    </xf>
    <xf numFmtId="43" fontId="7" fillId="3" borderId="63" xfId="3" applyFont="1" applyFill="1" applyBorder="1" applyAlignment="1" applyProtection="1">
      <alignment horizontal="center" vertical="center" wrapText="1"/>
      <protection hidden="1"/>
    </xf>
    <xf numFmtId="43" fontId="7" fillId="3" borderId="56" xfId="3" applyFont="1" applyFill="1" applyBorder="1" applyAlignment="1" applyProtection="1">
      <alignment horizontal="center" vertical="center" wrapText="1"/>
      <protection hidden="1"/>
    </xf>
    <xf numFmtId="43" fontId="7" fillId="3" borderId="57" xfId="3" applyFont="1" applyFill="1" applyBorder="1" applyAlignment="1" applyProtection="1">
      <alignment horizontal="center" vertical="center" wrapText="1"/>
      <protection hidden="1"/>
    </xf>
    <xf numFmtId="43" fontId="7" fillId="3" borderId="58" xfId="3" applyFont="1" applyFill="1" applyBorder="1" applyAlignment="1" applyProtection="1">
      <alignment horizontal="center" vertical="center" wrapText="1"/>
      <protection hidden="1"/>
    </xf>
    <xf numFmtId="0" fontId="7" fillId="3" borderId="61" xfId="0" applyFont="1" applyFill="1" applyBorder="1" applyAlignment="1" applyProtection="1">
      <alignment horizontal="center" vertical="center" wrapText="1"/>
      <protection hidden="1"/>
    </xf>
    <xf numFmtId="0" fontId="7" fillId="3" borderId="6" xfId="0" applyFont="1" applyFill="1" applyBorder="1" applyAlignment="1" applyProtection="1">
      <alignment horizontal="center" vertical="center" wrapText="1"/>
      <protection hidden="1"/>
    </xf>
    <xf numFmtId="0" fontId="7" fillId="3" borderId="48" xfId="0" applyFont="1" applyFill="1" applyBorder="1" applyAlignment="1" applyProtection="1">
      <alignment horizontal="center" vertical="center" wrapText="1"/>
      <protection hidden="1"/>
    </xf>
    <xf numFmtId="0" fontId="3" fillId="0" borderId="3" xfId="0" applyFont="1" applyBorder="1" applyAlignment="1" applyProtection="1">
      <alignment horizontal="left" vertical="center" wrapText="1"/>
      <protection hidden="1"/>
    </xf>
    <xf numFmtId="0" fontId="3" fillId="0" borderId="4" xfId="0" applyFont="1" applyBorder="1" applyAlignment="1" applyProtection="1">
      <alignment horizontal="left" vertical="center" wrapText="1"/>
      <protection hidden="1"/>
    </xf>
    <xf numFmtId="0" fontId="3" fillId="0" borderId="5" xfId="0" applyFont="1" applyBorder="1" applyAlignment="1" applyProtection="1">
      <alignment horizontal="left" vertical="center" wrapText="1"/>
      <protection hidden="1"/>
    </xf>
    <xf numFmtId="43" fontId="6" fillId="0" borderId="67" xfId="3" applyFont="1" applyBorder="1" applyAlignment="1" applyProtection="1">
      <alignment horizontal="center" vertical="center" wrapText="1"/>
      <protection hidden="1"/>
    </xf>
    <xf numFmtId="43" fontId="6" fillId="0" borderId="42" xfId="3" applyFont="1" applyBorder="1" applyAlignment="1" applyProtection="1">
      <alignment horizontal="center" vertical="center" wrapText="1"/>
      <protection hidden="1"/>
    </xf>
    <xf numFmtId="43" fontId="6" fillId="0" borderId="62" xfId="3" applyFont="1" applyBorder="1" applyAlignment="1" applyProtection="1">
      <alignment horizontal="center" vertical="center" wrapText="1"/>
      <protection hidden="1"/>
    </xf>
    <xf numFmtId="0" fontId="29" fillId="35" borderId="35" xfId="0" applyFont="1" applyFill="1" applyBorder="1" applyAlignment="1" applyProtection="1">
      <alignment horizontal="center" vertical="center" wrapText="1"/>
      <protection locked="0"/>
    </xf>
    <xf numFmtId="0" fontId="29" fillId="35" borderId="31" xfId="0" applyFont="1" applyFill="1" applyBorder="1" applyAlignment="1" applyProtection="1">
      <alignment horizontal="center" vertical="center" wrapText="1"/>
      <protection locked="0"/>
    </xf>
    <xf numFmtId="0" fontId="29" fillId="35" borderId="44" xfId="0" applyFont="1" applyFill="1" applyBorder="1" applyAlignment="1" applyProtection="1">
      <alignment horizontal="center" vertical="center" wrapText="1"/>
      <protection locked="0"/>
    </xf>
    <xf numFmtId="0" fontId="29" fillId="35" borderId="20" xfId="0" applyFont="1" applyFill="1" applyBorder="1" applyAlignment="1" applyProtection="1">
      <alignment horizontal="center" vertical="center" wrapText="1"/>
      <protection locked="0"/>
    </xf>
    <xf numFmtId="0" fontId="29" fillId="35" borderId="19" xfId="0" applyFont="1" applyFill="1" applyBorder="1" applyAlignment="1" applyProtection="1">
      <alignment horizontal="center" vertical="center" wrapText="1"/>
      <protection locked="0"/>
    </xf>
    <xf numFmtId="0" fontId="29" fillId="35" borderId="33" xfId="0" applyFont="1" applyFill="1" applyBorder="1" applyAlignment="1" applyProtection="1">
      <alignment horizontal="center" vertical="center" wrapText="1"/>
      <protection locked="0"/>
    </xf>
    <xf numFmtId="43" fontId="6" fillId="0" borderId="66" xfId="3" applyFont="1" applyBorder="1" applyAlignment="1" applyProtection="1">
      <alignment horizontal="center" vertical="center" textRotation="90" wrapText="1"/>
      <protection hidden="1"/>
    </xf>
    <xf numFmtId="43" fontId="6" fillId="0" borderId="29" xfId="3" applyFont="1" applyBorder="1" applyAlignment="1" applyProtection="1">
      <alignment horizontal="center" vertical="center" textRotation="90" wrapText="1"/>
      <protection hidden="1"/>
    </xf>
    <xf numFmtId="43" fontId="6" fillId="0" borderId="2" xfId="3" applyFont="1" applyBorder="1" applyAlignment="1" applyProtection="1">
      <alignment horizontal="center" vertical="center" textRotation="90" wrapText="1"/>
      <protection hidden="1"/>
    </xf>
    <xf numFmtId="43" fontId="6" fillId="0" borderId="59" xfId="3" applyFont="1" applyBorder="1" applyAlignment="1" applyProtection="1">
      <alignment horizontal="center" vertical="center" wrapText="1"/>
      <protection hidden="1"/>
    </xf>
    <xf numFmtId="43" fontId="6" fillId="0" borderId="4" xfId="3" applyFont="1" applyBorder="1" applyAlignment="1" applyProtection="1">
      <alignment horizontal="center" vertical="center" wrapText="1"/>
      <protection hidden="1"/>
    </xf>
    <xf numFmtId="43" fontId="6" fillId="0" borderId="5" xfId="3" applyFont="1" applyBorder="1" applyAlignment="1" applyProtection="1">
      <alignment horizontal="center" vertical="center" wrapText="1"/>
      <protection hidden="1"/>
    </xf>
    <xf numFmtId="0" fontId="3" fillId="0" borderId="19" xfId="0" applyFont="1" applyBorder="1" applyAlignment="1" applyProtection="1">
      <alignment horizontal="left" vertical="center" wrapText="1"/>
      <protection hidden="1"/>
    </xf>
    <xf numFmtId="0" fontId="3" fillId="0" borderId="32" xfId="0" applyFont="1" applyBorder="1" applyAlignment="1" applyProtection="1">
      <alignment horizontal="left" vertical="center" wrapText="1"/>
      <protection hidden="1"/>
    </xf>
    <xf numFmtId="0" fontId="3" fillId="0" borderId="33" xfId="0" applyFont="1" applyBorder="1" applyAlignment="1" applyProtection="1">
      <alignment horizontal="left" vertical="center" wrapText="1"/>
      <protection hidden="1"/>
    </xf>
    <xf numFmtId="0" fontId="40" fillId="3" borderId="1" xfId="0" applyFont="1" applyFill="1" applyBorder="1" applyAlignment="1">
      <alignment horizontal="center" vertical="center" wrapText="1"/>
    </xf>
    <xf numFmtId="0" fontId="2" fillId="0" borderId="1" xfId="0" applyFont="1" applyBorder="1" applyAlignment="1">
      <alignment horizontal="center" vertical="top" wrapText="1"/>
    </xf>
    <xf numFmtId="0" fontId="1" fillId="0" borderId="3"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41" fillId="3"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38" fillId="2" borderId="0" xfId="0" applyFont="1" applyFill="1" applyAlignment="1">
      <alignment horizontal="right" vertical="center" wrapText="1"/>
    </xf>
    <xf numFmtId="0" fontId="42" fillId="0" borderId="3" xfId="0" applyFont="1" applyBorder="1" applyAlignment="1">
      <alignment horizontal="center" vertical="center" wrapText="1"/>
    </xf>
    <xf numFmtId="0" fontId="42" fillId="0" borderId="5" xfId="0" applyFont="1" applyBorder="1" applyAlignment="1">
      <alignment horizontal="center" vertical="center" wrapText="1"/>
    </xf>
    <xf numFmtId="0" fontId="42" fillId="0" borderId="4" xfId="0" applyFont="1" applyBorder="1" applyAlignment="1">
      <alignment horizontal="center" vertical="center" wrapText="1"/>
    </xf>
    <xf numFmtId="0" fontId="42" fillId="0" borderId="35" xfId="0" applyFont="1" applyBorder="1" applyAlignment="1">
      <alignment horizontal="center" vertical="center" wrapText="1"/>
    </xf>
    <xf numFmtId="0" fontId="42" fillId="0" borderId="30" xfId="0" applyFont="1" applyBorder="1" applyAlignment="1">
      <alignment horizontal="center" vertical="center" wrapText="1"/>
    </xf>
    <xf numFmtId="0" fontId="42" fillId="0" borderId="31"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33" xfId="0" applyFont="1" applyBorder="1" applyAlignment="1">
      <alignment horizontal="center" vertical="center" wrapText="1"/>
    </xf>
    <xf numFmtId="0" fontId="1" fillId="0" borderId="1" xfId="0" applyFont="1" applyBorder="1" applyAlignment="1">
      <alignment horizontal="center" vertical="center" wrapText="1"/>
    </xf>
    <xf numFmtId="0" fontId="36" fillId="2" borderId="0" xfId="0" applyFont="1" applyFill="1" applyAlignment="1">
      <alignment horizontal="center" vertical="center" wrapText="1"/>
    </xf>
    <xf numFmtId="0" fontId="2" fillId="0" borderId="1" xfId="0" applyFont="1" applyBorder="1" applyAlignment="1">
      <alignment horizontal="center" vertical="center" wrapText="1"/>
    </xf>
  </cellXfs>
  <cellStyles count="47">
    <cellStyle name="20% - Énfasis1" xfId="23" builtinId="30" customBuiltin="1"/>
    <cellStyle name="20% - Énfasis2" xfId="27" builtinId="34" customBuiltin="1"/>
    <cellStyle name="20% - Énfasis3" xfId="31" builtinId="38" customBuiltin="1"/>
    <cellStyle name="20% - Énfasis4" xfId="35" builtinId="42" customBuiltin="1"/>
    <cellStyle name="20% - Énfasis5" xfId="39" builtinId="46" customBuiltin="1"/>
    <cellStyle name="20% - Énfasis6" xfId="43" builtinId="50" customBuiltin="1"/>
    <cellStyle name="40% - Énfasis1" xfId="24" builtinId="31" customBuiltin="1"/>
    <cellStyle name="40% - Énfasis2" xfId="28" builtinId="35" customBuiltin="1"/>
    <cellStyle name="40% - Énfasis3" xfId="32" builtinId="39" customBuiltin="1"/>
    <cellStyle name="40% - Énfasis4" xfId="36" builtinId="43" customBuiltin="1"/>
    <cellStyle name="40% - Énfasis5" xfId="40" builtinId="47" customBuiltin="1"/>
    <cellStyle name="40% - Énfasis6" xfId="44" builtinId="51" customBuiltin="1"/>
    <cellStyle name="60% - Énfasis1" xfId="25" builtinId="32" customBuiltin="1"/>
    <cellStyle name="60% - Énfasis2" xfId="29" builtinId="36" customBuiltin="1"/>
    <cellStyle name="60% - Énfasis3" xfId="33" builtinId="40" customBuiltin="1"/>
    <cellStyle name="60% - Énfasis4" xfId="37" builtinId="44" customBuiltin="1"/>
    <cellStyle name="60% - Énfasis5" xfId="41" builtinId="48" customBuiltin="1"/>
    <cellStyle name="60% - Énfasis6" xfId="45" builtinId="52" customBuiltin="1"/>
    <cellStyle name="Bueno" xfId="10" builtinId="26" customBuiltin="1"/>
    <cellStyle name="Cálculo" xfId="15" builtinId="22" customBuiltin="1"/>
    <cellStyle name="Celda de comprobación" xfId="17" builtinId="23" customBuiltin="1"/>
    <cellStyle name="Celda vinculada" xfId="16" builtinId="24" customBuiltin="1"/>
    <cellStyle name="Encabezado 1" xfId="6" builtinId="16" customBuiltin="1"/>
    <cellStyle name="Encabezado 4" xfId="9" builtinId="19" customBuiltin="1"/>
    <cellStyle name="Énfasis1" xfId="22" builtinId="29" customBuiltin="1"/>
    <cellStyle name="Énfasis2" xfId="26" builtinId="33" customBuiltin="1"/>
    <cellStyle name="Énfasis3" xfId="30" builtinId="37" customBuiltin="1"/>
    <cellStyle name="Énfasis4" xfId="34" builtinId="41" customBuiltin="1"/>
    <cellStyle name="Énfasis5" xfId="38" builtinId="45" customBuiltin="1"/>
    <cellStyle name="Énfasis6" xfId="42" builtinId="49" customBuiltin="1"/>
    <cellStyle name="Entrada" xfId="13" builtinId="20" customBuiltin="1"/>
    <cellStyle name="Incorrecto" xfId="11" builtinId="27" customBuiltin="1"/>
    <cellStyle name="Millares" xfId="4" builtinId="3"/>
    <cellStyle name="Millares [0] 2" xfId="2" xr:uid="{00000000-0005-0000-0000-000021000000}"/>
    <cellStyle name="Millares 2" xfId="3" xr:uid="{00000000-0005-0000-0000-000022000000}"/>
    <cellStyle name="Moneda 2" xfId="46" xr:uid="{00000000-0005-0000-0000-000023000000}"/>
    <cellStyle name="Neutral" xfId="12" builtinId="28" customBuiltin="1"/>
    <cellStyle name="Normal" xfId="0" builtinId="0"/>
    <cellStyle name="Notas" xfId="19" builtinId="10" customBuiltin="1"/>
    <cellStyle name="Porcentaje" xfId="1" builtinId="5"/>
    <cellStyle name="Salida" xfId="14" builtinId="21" customBuiltin="1"/>
    <cellStyle name="Texto de advertencia" xfId="18" builtinId="11" customBuiltin="1"/>
    <cellStyle name="Texto explicativo" xfId="20" builtinId="53" customBuiltin="1"/>
    <cellStyle name="Título" xfId="5" builtinId="15" customBuiltin="1"/>
    <cellStyle name="Título 2" xfId="7" builtinId="17" customBuiltin="1"/>
    <cellStyle name="Título 3" xfId="8" builtinId="18" customBuiltin="1"/>
    <cellStyle name="Total" xfId="21" builtinId="25" customBuiltin="1"/>
  </cellStyles>
  <dxfs count="0"/>
  <tableStyles count="0" defaultTableStyle="TableStyleMedium2" defaultPivotStyle="PivotStyleLight16"/>
  <colors>
    <mruColors>
      <color rgb="FF00482B"/>
      <color rgb="FFFFE122"/>
      <color rgb="FF4B514E"/>
      <color rgb="FF292929"/>
      <color rgb="FF004846"/>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95249</xdr:colOff>
      <xdr:row>1</xdr:row>
      <xdr:rowOff>57150</xdr:rowOff>
    </xdr:from>
    <xdr:to>
      <xdr:col>0</xdr:col>
      <xdr:colOff>561974</xdr:colOff>
      <xdr:row>4</xdr:row>
      <xdr:rowOff>146107</xdr:rowOff>
    </xdr:to>
    <xdr:pic>
      <xdr:nvPicPr>
        <xdr:cNvPr id="3" name="Imagen 2">
          <a:extLst>
            <a:ext uri="{FF2B5EF4-FFF2-40B4-BE49-F238E27FC236}">
              <a16:creationId xmlns:a16="http://schemas.microsoft.com/office/drawing/2014/main" id="{14690C3C-66C3-1F95-85A8-19A1E93DA0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49" y="247650"/>
          <a:ext cx="466725" cy="6985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80595</xdr:colOff>
      <xdr:row>1</xdr:row>
      <xdr:rowOff>14654</xdr:rowOff>
    </xdr:from>
    <xdr:to>
      <xdr:col>0</xdr:col>
      <xdr:colOff>589708</xdr:colOff>
      <xdr:row>4</xdr:row>
      <xdr:rowOff>168519</xdr:rowOff>
    </xdr:to>
    <xdr:pic>
      <xdr:nvPicPr>
        <xdr:cNvPr id="3" name="Imagen 2">
          <a:extLst>
            <a:ext uri="{FF2B5EF4-FFF2-40B4-BE49-F238E27FC236}">
              <a16:creationId xmlns:a16="http://schemas.microsoft.com/office/drawing/2014/main" id="{ED12EA6E-4388-BED2-6BC1-D92E2E8F75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95" y="205154"/>
          <a:ext cx="509113" cy="762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102575</xdr:colOff>
      <xdr:row>1</xdr:row>
      <xdr:rowOff>21982</xdr:rowOff>
    </xdr:from>
    <xdr:to>
      <xdr:col>0</xdr:col>
      <xdr:colOff>622788</xdr:colOff>
      <xdr:row>5</xdr:row>
      <xdr:rowOff>1961</xdr:rowOff>
    </xdr:to>
    <xdr:pic>
      <xdr:nvPicPr>
        <xdr:cNvPr id="2" name="Imagen 1">
          <a:extLst>
            <a:ext uri="{FF2B5EF4-FFF2-40B4-BE49-F238E27FC236}">
              <a16:creationId xmlns:a16="http://schemas.microsoft.com/office/drawing/2014/main" id="{1D73FE16-323B-59EB-9DFB-F95587A857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575" y="212482"/>
          <a:ext cx="520213" cy="7786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41413</xdr:colOff>
      <xdr:row>1</xdr:row>
      <xdr:rowOff>16565</xdr:rowOff>
    </xdr:from>
    <xdr:to>
      <xdr:col>0</xdr:col>
      <xdr:colOff>554935</xdr:colOff>
      <xdr:row>4</xdr:row>
      <xdr:rowOff>180534</xdr:rowOff>
    </xdr:to>
    <xdr:pic>
      <xdr:nvPicPr>
        <xdr:cNvPr id="2" name="Imagen 1">
          <a:extLst>
            <a:ext uri="{FF2B5EF4-FFF2-40B4-BE49-F238E27FC236}">
              <a16:creationId xmlns:a16="http://schemas.microsoft.com/office/drawing/2014/main" id="{FDB63766-DC7E-C7C3-A93F-00D097F753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3" y="207065"/>
          <a:ext cx="513522" cy="7685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23813</xdr:rowOff>
    </xdr:from>
    <xdr:to>
      <xdr:col>0</xdr:col>
      <xdr:colOff>489224</xdr:colOff>
      <xdr:row>4</xdr:row>
      <xdr:rowOff>160734</xdr:rowOff>
    </xdr:to>
    <xdr:pic>
      <xdr:nvPicPr>
        <xdr:cNvPr id="3" name="Imagen 2">
          <a:extLst>
            <a:ext uri="{FF2B5EF4-FFF2-40B4-BE49-F238E27FC236}">
              <a16:creationId xmlns:a16="http://schemas.microsoft.com/office/drawing/2014/main" id="{8AF85A73-3157-9C0E-964D-1E0C9B8B9E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4313"/>
          <a:ext cx="489224" cy="7322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452437</xdr:colOff>
      <xdr:row>1</xdr:row>
      <xdr:rowOff>29766</xdr:rowOff>
    </xdr:from>
    <xdr:to>
      <xdr:col>2</xdr:col>
      <xdr:colOff>244078</xdr:colOff>
      <xdr:row>4</xdr:row>
      <xdr:rowOff>171080</xdr:rowOff>
    </xdr:to>
    <xdr:pic>
      <xdr:nvPicPr>
        <xdr:cNvPr id="3" name="Imagen 2">
          <a:extLst>
            <a:ext uri="{FF2B5EF4-FFF2-40B4-BE49-F238E27FC236}">
              <a16:creationId xmlns:a16="http://schemas.microsoft.com/office/drawing/2014/main" id="{1C4B8858-3C49-4EF2-1C01-595E1AE95A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4437" y="220266"/>
          <a:ext cx="476250" cy="71281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0"/>
  <sheetViews>
    <sheetView showGridLines="0" tabSelected="1" view="pageBreakPreview" zoomScale="90" zoomScaleNormal="70" zoomScaleSheetLayoutView="90" zoomScalePageLayoutView="55" workbookViewId="0">
      <selection activeCell="C14" sqref="C14"/>
    </sheetView>
  </sheetViews>
  <sheetFormatPr baseColWidth="10" defaultColWidth="11.42578125" defaultRowHeight="15" x14ac:dyDescent="0.25"/>
  <cols>
    <col min="1" max="1" width="10.42578125" style="2" customWidth="1"/>
    <col min="2" max="2" width="56.5703125" style="2" customWidth="1"/>
    <col min="3" max="3" width="23" style="2" customWidth="1"/>
    <col min="4" max="4" width="13.5703125" style="2" bestFit="1" customWidth="1"/>
    <col min="5" max="5" width="14" style="2" bestFit="1" customWidth="1"/>
    <col min="6" max="6" width="17.1406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0.28515625" style="4" customWidth="1"/>
    <col min="16" max="16384" width="11.42578125" style="4"/>
  </cols>
  <sheetData>
    <row r="1" spans="1:15" x14ac:dyDescent="0.25">
      <c r="F1" s="3"/>
    </row>
    <row r="2" spans="1:15" ht="15.75" customHeight="1" x14ac:dyDescent="0.25">
      <c r="A2" s="159"/>
      <c r="B2" s="160" t="s">
        <v>0</v>
      </c>
      <c r="C2" s="160"/>
      <c r="D2" s="160"/>
      <c r="E2" s="160"/>
      <c r="F2" s="160"/>
      <c r="G2" s="160"/>
      <c r="H2" s="160"/>
      <c r="I2" s="160"/>
      <c r="J2" s="160"/>
      <c r="K2" s="160"/>
      <c r="L2" s="160"/>
      <c r="M2" s="160"/>
      <c r="N2" s="161" t="s">
        <v>110</v>
      </c>
      <c r="O2" s="161"/>
    </row>
    <row r="3" spans="1:15" ht="15.75" customHeight="1" x14ac:dyDescent="0.25">
      <c r="A3" s="159"/>
      <c r="B3" s="160" t="s">
        <v>2</v>
      </c>
      <c r="C3" s="160"/>
      <c r="D3" s="160"/>
      <c r="E3" s="160"/>
      <c r="F3" s="160"/>
      <c r="G3" s="160"/>
      <c r="H3" s="160"/>
      <c r="I3" s="160"/>
      <c r="J3" s="160"/>
      <c r="K3" s="160"/>
      <c r="L3" s="160"/>
      <c r="M3" s="160"/>
      <c r="N3" s="161" t="s">
        <v>105</v>
      </c>
      <c r="O3" s="161"/>
    </row>
    <row r="4" spans="1:15" ht="16.5" customHeight="1" x14ac:dyDescent="0.25">
      <c r="A4" s="159"/>
      <c r="B4" s="160" t="s">
        <v>3</v>
      </c>
      <c r="C4" s="160"/>
      <c r="D4" s="160"/>
      <c r="E4" s="160"/>
      <c r="F4" s="160"/>
      <c r="G4" s="160"/>
      <c r="H4" s="160"/>
      <c r="I4" s="160"/>
      <c r="J4" s="160"/>
      <c r="K4" s="160"/>
      <c r="L4" s="160"/>
      <c r="M4" s="160"/>
      <c r="N4" s="161" t="s">
        <v>109</v>
      </c>
      <c r="O4" s="161"/>
    </row>
    <row r="5" spans="1:15" ht="15" customHeight="1" x14ac:dyDescent="0.25">
      <c r="A5" s="159"/>
      <c r="B5" s="160"/>
      <c r="C5" s="160"/>
      <c r="D5" s="160"/>
      <c r="E5" s="160"/>
      <c r="F5" s="160"/>
      <c r="G5" s="160"/>
      <c r="H5" s="160"/>
      <c r="I5" s="160"/>
      <c r="J5" s="160"/>
      <c r="K5" s="160"/>
      <c r="L5" s="160"/>
      <c r="M5" s="160"/>
      <c r="N5" s="161" t="s">
        <v>4</v>
      </c>
      <c r="O5" s="161"/>
    </row>
    <row r="7" spans="1:15" x14ac:dyDescent="0.25">
      <c r="A7" s="5" t="s">
        <v>5</v>
      </c>
    </row>
    <row r="8" spans="1:15" ht="9.9499999999999993" customHeight="1" x14ac:dyDescent="0.25">
      <c r="A8" s="6"/>
    </row>
    <row r="9" spans="1:15" ht="30" customHeight="1" x14ac:dyDescent="0.25">
      <c r="A9" s="145" t="s">
        <v>6</v>
      </c>
      <c r="B9" s="146"/>
      <c r="D9" s="151" t="s">
        <v>7</v>
      </c>
      <c r="E9" s="152"/>
      <c r="F9" s="141"/>
      <c r="G9" s="142"/>
      <c r="H9" s="142"/>
      <c r="I9" s="143"/>
      <c r="K9" s="151" t="s">
        <v>8</v>
      </c>
      <c r="L9" s="152"/>
      <c r="M9" s="157"/>
      <c r="N9" s="158"/>
    </row>
    <row r="10" spans="1:15" ht="8.25" customHeight="1" x14ac:dyDescent="0.25">
      <c r="A10" s="147"/>
      <c r="B10" s="148"/>
      <c r="C10" s="7"/>
      <c r="E10" s="8"/>
      <c r="F10" s="8"/>
      <c r="M10" s="8"/>
      <c r="N10" s="2"/>
    </row>
    <row r="11" spans="1:15" ht="30" customHeight="1" x14ac:dyDescent="0.25">
      <c r="A11" s="149"/>
      <c r="B11" s="150"/>
      <c r="D11" s="151" t="s">
        <v>9</v>
      </c>
      <c r="E11" s="152"/>
      <c r="F11" s="141"/>
      <c r="G11" s="142"/>
      <c r="H11" s="142"/>
      <c r="I11" s="143"/>
      <c r="K11" s="151" t="s">
        <v>10</v>
      </c>
      <c r="L11" s="152"/>
      <c r="M11" s="155"/>
      <c r="N11" s="156"/>
      <c r="O11" s="23"/>
    </row>
    <row r="12" spans="1:15" ht="9.9499999999999993" customHeight="1" thickBot="1" x14ac:dyDescent="0.3">
      <c r="A12" s="22"/>
      <c r="B12" s="24"/>
      <c r="C12" s="19"/>
      <c r="D12" s="22"/>
      <c r="E12" s="24"/>
      <c r="F12" s="24"/>
      <c r="G12" s="24"/>
      <c r="H12" s="22"/>
      <c r="I12" s="25"/>
      <c r="J12" s="21"/>
      <c r="K12" s="21"/>
      <c r="L12" s="21"/>
      <c r="N12" s="26"/>
      <c r="O12" s="26"/>
    </row>
    <row r="13" spans="1:15" s="10" customFormat="1" ht="111.75" customHeight="1" x14ac:dyDescent="0.25">
      <c r="A13" s="27" t="s">
        <v>11</v>
      </c>
      <c r="B13" s="28" t="s">
        <v>12</v>
      </c>
      <c r="C13" s="28" t="s">
        <v>13</v>
      </c>
      <c r="D13" s="28" t="s">
        <v>14</v>
      </c>
      <c r="E13" s="28" t="s">
        <v>15</v>
      </c>
      <c r="F13" s="29" t="s">
        <v>16</v>
      </c>
      <c r="G13" s="29" t="s">
        <v>17</v>
      </c>
      <c r="H13" s="29" t="s">
        <v>18</v>
      </c>
      <c r="I13" s="29" t="s">
        <v>19</v>
      </c>
      <c r="J13" s="29" t="s">
        <v>20</v>
      </c>
      <c r="K13" s="29" t="s">
        <v>21</v>
      </c>
      <c r="L13" s="29" t="s">
        <v>22</v>
      </c>
      <c r="M13" s="29" t="s">
        <v>23</v>
      </c>
      <c r="N13" s="29" t="s">
        <v>24</v>
      </c>
      <c r="O13" s="30" t="s">
        <v>25</v>
      </c>
    </row>
    <row r="14" spans="1:15" s="10" customFormat="1" ht="96.75" customHeight="1" thickBot="1" x14ac:dyDescent="0.3">
      <c r="A14" s="31">
        <v>1</v>
      </c>
      <c r="B14" s="40" t="s">
        <v>112</v>
      </c>
      <c r="C14" s="15"/>
      <c r="D14" s="12">
        <v>1</v>
      </c>
      <c r="E14" s="16" t="s">
        <v>111</v>
      </c>
      <c r="F14" s="17"/>
      <c r="G14" s="14"/>
      <c r="H14" s="1">
        <f>+ROUND(F14*G14,0)</f>
        <v>0</v>
      </c>
      <c r="I14" s="14"/>
      <c r="J14" s="1">
        <f t="shared" ref="J14" si="0">ROUND(F14*I14,0)</f>
        <v>0</v>
      </c>
      <c r="K14" s="1">
        <f t="shared" ref="K14" si="1">ROUND(F14+H14+J14,0)</f>
        <v>0</v>
      </c>
      <c r="L14" s="1">
        <f t="shared" ref="L14" si="2">ROUND(F14*D14,0)</f>
        <v>0</v>
      </c>
      <c r="M14" s="1">
        <f t="shared" ref="M14" si="3">ROUND(L14*G14,0)</f>
        <v>0</v>
      </c>
      <c r="N14" s="1">
        <f t="shared" ref="N14" si="4">ROUND(L14*I14,0)</f>
        <v>0</v>
      </c>
      <c r="O14" s="32">
        <f t="shared" ref="O14" si="5">ROUND(L14+N14+M14,0)</f>
        <v>0</v>
      </c>
    </row>
    <row r="15" spans="1:15" s="10" customFormat="1" ht="42" customHeight="1" thickBot="1" x14ac:dyDescent="0.3">
      <c r="A15" s="153" t="s">
        <v>26</v>
      </c>
      <c r="B15" s="154"/>
      <c r="C15" s="154"/>
      <c r="D15" s="154"/>
      <c r="E15" s="154"/>
      <c r="F15" s="154"/>
      <c r="G15" s="154"/>
      <c r="H15" s="154"/>
      <c r="I15" s="154"/>
      <c r="J15" s="154"/>
      <c r="K15" s="154"/>
      <c r="L15" s="126" t="s">
        <v>27</v>
      </c>
      <c r="M15" s="127"/>
      <c r="N15" s="127"/>
      <c r="O15" s="60">
        <f>SUMIF(G:G,0%,L:L)+SUMIF(G:G,"",L:L)</f>
        <v>0</v>
      </c>
    </row>
    <row r="16" spans="1:15" s="10" customFormat="1" ht="39" customHeight="1" x14ac:dyDescent="0.25">
      <c r="A16" s="132" t="s">
        <v>107</v>
      </c>
      <c r="B16" s="133"/>
      <c r="C16" s="133"/>
      <c r="D16" s="133"/>
      <c r="E16" s="133"/>
      <c r="F16" s="133"/>
      <c r="G16" s="133"/>
      <c r="H16" s="133"/>
      <c r="I16" s="133"/>
      <c r="J16" s="133"/>
      <c r="K16" s="134"/>
      <c r="L16" s="124" t="s">
        <v>28</v>
      </c>
      <c r="M16" s="125"/>
      <c r="N16" s="125"/>
      <c r="O16" s="61">
        <f>SUMIF(G:G,5%,L:L)</f>
        <v>0</v>
      </c>
    </row>
    <row r="17" spans="1:17" s="10" customFormat="1" ht="30" customHeight="1" x14ac:dyDescent="0.25">
      <c r="A17" s="135"/>
      <c r="B17" s="136"/>
      <c r="C17" s="136"/>
      <c r="D17" s="136"/>
      <c r="E17" s="136"/>
      <c r="F17" s="136"/>
      <c r="G17" s="136"/>
      <c r="H17" s="136"/>
      <c r="I17" s="136"/>
      <c r="J17" s="136"/>
      <c r="K17" s="137"/>
      <c r="L17" s="124" t="s">
        <v>29</v>
      </c>
      <c r="M17" s="125"/>
      <c r="N17" s="125"/>
      <c r="O17" s="61">
        <f>SUMIF(G:G,19%,L:L)</f>
        <v>0</v>
      </c>
    </row>
    <row r="18" spans="1:17" s="10" customFormat="1" ht="30" customHeight="1" x14ac:dyDescent="0.25">
      <c r="A18" s="135"/>
      <c r="B18" s="136"/>
      <c r="C18" s="136"/>
      <c r="D18" s="136"/>
      <c r="E18" s="136"/>
      <c r="F18" s="136"/>
      <c r="G18" s="136"/>
      <c r="H18" s="136"/>
      <c r="I18" s="136"/>
      <c r="J18" s="136"/>
      <c r="K18" s="137"/>
      <c r="L18" s="122" t="s">
        <v>22</v>
      </c>
      <c r="M18" s="123"/>
      <c r="N18" s="123"/>
      <c r="O18" s="62">
        <f>SUM(O15:O17)</f>
        <v>0</v>
      </c>
    </row>
    <row r="19" spans="1:17" s="10" customFormat="1" ht="30" customHeight="1" x14ac:dyDescent="0.25">
      <c r="A19" s="135"/>
      <c r="B19" s="136"/>
      <c r="C19" s="136"/>
      <c r="D19" s="136"/>
      <c r="E19" s="136"/>
      <c r="F19" s="136"/>
      <c r="G19" s="136"/>
      <c r="H19" s="136"/>
      <c r="I19" s="136"/>
      <c r="J19" s="136"/>
      <c r="K19" s="137"/>
      <c r="L19" s="120" t="s">
        <v>30</v>
      </c>
      <c r="M19" s="121"/>
      <c r="N19" s="121"/>
      <c r="O19" s="63">
        <f>SUMIF(G:G,5%,M:M)</f>
        <v>0</v>
      </c>
    </row>
    <row r="20" spans="1:17" s="10" customFormat="1" ht="30" customHeight="1" x14ac:dyDescent="0.25">
      <c r="A20" s="135"/>
      <c r="B20" s="136"/>
      <c r="C20" s="136"/>
      <c r="D20" s="136"/>
      <c r="E20" s="136"/>
      <c r="F20" s="136"/>
      <c r="G20" s="136"/>
      <c r="H20" s="136"/>
      <c r="I20" s="136"/>
      <c r="J20" s="136"/>
      <c r="K20" s="137"/>
      <c r="L20" s="120" t="s">
        <v>31</v>
      </c>
      <c r="M20" s="121"/>
      <c r="N20" s="121"/>
      <c r="O20" s="63">
        <f>SUMIF(G:G,19%,M:M)</f>
        <v>0</v>
      </c>
    </row>
    <row r="21" spans="1:17" s="10" customFormat="1" ht="30" customHeight="1" x14ac:dyDescent="0.25">
      <c r="A21" s="135"/>
      <c r="B21" s="136"/>
      <c r="C21" s="136"/>
      <c r="D21" s="136"/>
      <c r="E21" s="136"/>
      <c r="F21" s="136"/>
      <c r="G21" s="136"/>
      <c r="H21" s="136"/>
      <c r="I21" s="136"/>
      <c r="J21" s="136"/>
      <c r="K21" s="137"/>
      <c r="L21" s="122" t="s">
        <v>32</v>
      </c>
      <c r="M21" s="123"/>
      <c r="N21" s="123"/>
      <c r="O21" s="62">
        <f>SUM(O19:O20)</f>
        <v>0</v>
      </c>
    </row>
    <row r="22" spans="1:17" s="10" customFormat="1" ht="30" customHeight="1" x14ac:dyDescent="0.25">
      <c r="A22" s="135"/>
      <c r="B22" s="136"/>
      <c r="C22" s="136"/>
      <c r="D22" s="136"/>
      <c r="E22" s="136"/>
      <c r="F22" s="136"/>
      <c r="G22" s="136"/>
      <c r="H22" s="136"/>
      <c r="I22" s="136"/>
      <c r="J22" s="136"/>
      <c r="K22" s="137"/>
      <c r="L22" s="124" t="s">
        <v>33</v>
      </c>
      <c r="M22" s="125"/>
      <c r="N22" s="125"/>
      <c r="O22" s="61">
        <f>SUMIF(I:I,8%,N:N)</f>
        <v>0</v>
      </c>
    </row>
    <row r="23" spans="1:17" s="10" customFormat="1" ht="37.5" customHeight="1" x14ac:dyDescent="0.25">
      <c r="A23" s="135"/>
      <c r="B23" s="136"/>
      <c r="C23" s="136"/>
      <c r="D23" s="136"/>
      <c r="E23" s="136"/>
      <c r="F23" s="136"/>
      <c r="G23" s="136"/>
      <c r="H23" s="136"/>
      <c r="I23" s="136"/>
      <c r="J23" s="136"/>
      <c r="K23" s="137"/>
      <c r="L23" s="130" t="s">
        <v>34</v>
      </c>
      <c r="M23" s="131"/>
      <c r="N23" s="131"/>
      <c r="O23" s="62">
        <f>SUM(O22)</f>
        <v>0</v>
      </c>
    </row>
    <row r="24" spans="1:17" s="10" customFormat="1" ht="32.25" customHeight="1" thickBot="1" x14ac:dyDescent="0.3">
      <c r="A24" s="138"/>
      <c r="B24" s="139"/>
      <c r="C24" s="139"/>
      <c r="D24" s="139"/>
      <c r="E24" s="139"/>
      <c r="F24" s="139"/>
      <c r="G24" s="139"/>
      <c r="H24" s="139"/>
      <c r="I24" s="139"/>
      <c r="J24" s="139"/>
      <c r="K24" s="140"/>
      <c r="L24" s="128" t="s">
        <v>35</v>
      </c>
      <c r="M24" s="129"/>
      <c r="N24" s="129"/>
      <c r="O24" s="64">
        <f>+O18+O21+O23</f>
        <v>0</v>
      </c>
    </row>
    <row r="26" spans="1:17" ht="50.1" customHeight="1" thickBot="1" x14ac:dyDescent="0.3">
      <c r="B26" s="144"/>
      <c r="C26" s="144"/>
    </row>
    <row r="27" spans="1:17" x14ac:dyDescent="0.25">
      <c r="B27" s="165" t="s">
        <v>36</v>
      </c>
      <c r="C27" s="165"/>
    </row>
    <row r="28" spans="1:17" ht="15" customHeight="1" x14ac:dyDescent="0.25">
      <c r="M28" s="77"/>
      <c r="N28" s="78"/>
      <c r="O28" s="79"/>
    </row>
    <row r="29" spans="1:17" ht="15.75" customHeight="1" x14ac:dyDescent="0.25">
      <c r="M29" s="77"/>
      <c r="N29" s="78"/>
      <c r="O29" s="79"/>
    </row>
    <row r="30" spans="1:17" ht="15" customHeight="1" x14ac:dyDescent="0.25">
      <c r="A30" s="13" t="s">
        <v>37</v>
      </c>
      <c r="M30" s="77"/>
      <c r="N30" s="78"/>
      <c r="O30" s="79"/>
    </row>
    <row r="31" spans="1:17" x14ac:dyDescent="0.25">
      <c r="A31" s="164" t="s">
        <v>38</v>
      </c>
      <c r="B31" s="164"/>
      <c r="C31" s="164"/>
      <c r="D31" s="164"/>
      <c r="E31" s="164"/>
      <c r="F31" s="164"/>
      <c r="G31" s="164"/>
      <c r="H31" s="164"/>
      <c r="I31" s="164"/>
      <c r="J31" s="164"/>
      <c r="K31" s="164"/>
      <c r="L31" s="164"/>
      <c r="M31" s="164"/>
      <c r="N31" s="164"/>
      <c r="O31" s="164"/>
      <c r="P31" s="2"/>
      <c r="Q31" s="2"/>
    </row>
    <row r="32" spans="1:17" ht="15" customHeight="1" x14ac:dyDescent="0.25">
      <c r="A32" s="163" t="s">
        <v>39</v>
      </c>
      <c r="B32" s="163"/>
      <c r="C32" s="163"/>
      <c r="D32" s="163"/>
      <c r="E32" s="163"/>
      <c r="F32" s="163"/>
      <c r="G32" s="163"/>
      <c r="H32" s="163"/>
      <c r="I32" s="163"/>
      <c r="J32" s="163"/>
      <c r="K32" s="163"/>
      <c r="L32" s="163"/>
      <c r="M32" s="163"/>
      <c r="N32" s="163"/>
      <c r="O32" s="163"/>
      <c r="P32" s="65"/>
      <c r="Q32" s="65"/>
    </row>
    <row r="33" spans="1:17" x14ac:dyDescent="0.25">
      <c r="A33" s="162" t="s">
        <v>40</v>
      </c>
      <c r="B33" s="162"/>
      <c r="C33" s="162"/>
      <c r="D33" s="162"/>
      <c r="E33" s="162"/>
      <c r="F33" s="162"/>
      <c r="G33" s="162"/>
      <c r="H33" s="162"/>
      <c r="I33" s="162"/>
      <c r="J33" s="162"/>
      <c r="K33" s="162"/>
      <c r="L33" s="162"/>
      <c r="M33" s="162"/>
      <c r="N33" s="162"/>
      <c r="O33" s="162"/>
      <c r="P33" s="5"/>
      <c r="Q33" s="5"/>
    </row>
    <row r="34" spans="1:17" x14ac:dyDescent="0.25">
      <c r="A34" s="162" t="s">
        <v>41</v>
      </c>
      <c r="B34" s="162"/>
      <c r="C34" s="162"/>
      <c r="D34" s="162"/>
      <c r="E34" s="162"/>
      <c r="F34" s="162"/>
      <c r="G34" s="162"/>
      <c r="H34" s="162"/>
      <c r="I34" s="162"/>
      <c r="J34" s="162"/>
      <c r="K34" s="162"/>
      <c r="L34" s="162"/>
      <c r="M34" s="162"/>
      <c r="N34" s="162"/>
      <c r="O34" s="162"/>
      <c r="P34" s="5"/>
      <c r="Q34" s="5"/>
    </row>
    <row r="35" spans="1:17" x14ac:dyDescent="0.25">
      <c r="K35" s="2"/>
      <c r="L35" s="2"/>
      <c r="M35" s="2"/>
      <c r="N35" s="2"/>
    </row>
    <row r="77" spans="11:15" s="2" customFormat="1" x14ac:dyDescent="0.25">
      <c r="K77" s="4"/>
      <c r="L77" s="4"/>
      <c r="M77" s="4"/>
      <c r="N77" s="4"/>
      <c r="O77" s="4"/>
    </row>
    <row r="78" spans="11:15" s="2" customFormat="1" x14ac:dyDescent="0.25">
      <c r="K78" s="4"/>
      <c r="L78" s="4"/>
      <c r="M78" s="4"/>
      <c r="N78" s="4"/>
      <c r="O78" s="4"/>
    </row>
    <row r="79" spans="11:15" s="2" customFormat="1" x14ac:dyDescent="0.25">
      <c r="K79" s="4"/>
      <c r="L79" s="4"/>
      <c r="M79" s="4"/>
      <c r="N79" s="4"/>
      <c r="O79" s="4"/>
    </row>
    <row r="80" spans="11:15" s="2" customFormat="1" x14ac:dyDescent="0.25">
      <c r="K80" s="4"/>
      <c r="L80" s="4"/>
      <c r="M80" s="4"/>
      <c r="N80" s="4"/>
      <c r="O80" s="4"/>
    </row>
  </sheetData>
  <sheetProtection algorithmName="SHA-512" hashValue="dpjNaeZ36PW3Eb9n7OXALoz/X+BfUosRRdsAJPnDcnN4QsJP6Le3/bXugdQA5PN9BlQjYXEqH9+unUeHaCYv3A==" saltValue="VFJ85rtbZnyriAHq8Dazpw==" spinCount="100000" sheet="1" selectLockedCells="1"/>
  <mergeCells count="35">
    <mergeCell ref="A34:O34"/>
    <mergeCell ref="A33:O33"/>
    <mergeCell ref="A32:O32"/>
    <mergeCell ref="A31:O31"/>
    <mergeCell ref="B27:C27"/>
    <mergeCell ref="A2:A5"/>
    <mergeCell ref="B2:M2"/>
    <mergeCell ref="N2:O2"/>
    <mergeCell ref="B3:M3"/>
    <mergeCell ref="N3:O3"/>
    <mergeCell ref="B4:M5"/>
    <mergeCell ref="N4:O4"/>
    <mergeCell ref="N5:O5"/>
    <mergeCell ref="M11:N11"/>
    <mergeCell ref="M9:N9"/>
    <mergeCell ref="K9:L9"/>
    <mergeCell ref="K11:L11"/>
    <mergeCell ref="F11:I11"/>
    <mergeCell ref="A16:K24"/>
    <mergeCell ref="F9:I9"/>
    <mergeCell ref="B26:C26"/>
    <mergeCell ref="A9:B11"/>
    <mergeCell ref="D9:E9"/>
    <mergeCell ref="D11:E11"/>
    <mergeCell ref="A15:K15"/>
    <mergeCell ref="L24:N24"/>
    <mergeCell ref="L23:N23"/>
    <mergeCell ref="L22:N22"/>
    <mergeCell ref="L21:N21"/>
    <mergeCell ref="L20:N20"/>
    <mergeCell ref="L19:N19"/>
    <mergeCell ref="L18:N18"/>
    <mergeCell ref="L17:N17"/>
    <mergeCell ref="L16:N16"/>
    <mergeCell ref="L15:N15"/>
  </mergeCells>
  <dataValidations count="4">
    <dataValidation allowBlank="1" showInputMessage="1" showErrorMessage="1" promptTitle="Señor Cotizante" prompt="Por favor digite su número de identificación (NIT para PERSONA JURÍDICA o CC PERSONA NATURAL) según sea el caso." sqref="M11" xr:uid="{00000000-0002-0000-0000-000000000000}"/>
    <dataValidation allowBlank="1" showInputMessage="1" showErrorMessage="1" promptTitle="Señor Cotizante" prompt="Por favor adjunte el logo de su empresa, en caso de no contar con el logo escriba nuevamente su nombre, razón social o dejar en blanco." sqref="A9:B11" xr:uid="{00000000-0002-0000-0000-000001000000}"/>
    <dataValidation type="whole" allowBlank="1" showInputMessage="1" showErrorMessage="1" sqref="F14" xr:uid="{00000000-0002-0000-0000-000002000000}">
      <formula1>0</formula1>
      <formula2>1000000000000000</formula2>
    </dataValidation>
    <dataValidation allowBlank="1" showInputMessage="1" showErrorMessage="1" promptTitle="NOMBRE/RAZÓN SOCIAL" prompt="NOMBRE/RAZÓN SOCIAL" sqref="F9:I9" xr:uid="{00000000-0002-0000-0000-000003000000}"/>
  </dataValidations>
  <pageMargins left="1.2649999999999999" right="0.7" top="0.75" bottom="0.75" header="0.3" footer="0.3"/>
  <pageSetup paperSize="9" scale="33"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5000000}">
          <x14:formula1>
            <xm:f>Cálculos!$B$7:$B$9</xm:f>
          </x14:formula1>
          <xm:sqref>J12</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000-000006000000}">
          <x14:formula1>
            <xm:f>Cálculos!$B$7:$B$9</xm:f>
          </x14:formula1>
          <xm:sqref>F11:I11</xm:sqref>
        </x14:dataValidation>
        <x14:dataValidation type="list" showInputMessage="1" showErrorMessage="1" xr:uid="{00000000-0002-0000-0000-000007000000}">
          <x14:formula1>
            <xm:f>Cálculos!$D$7:$D$9</xm:f>
          </x14:formula1>
          <xm:sqref>G14</xm:sqref>
        </x14:dataValidation>
        <x14:dataValidation type="list" allowBlank="1" showInputMessage="1" showErrorMessage="1" xr:uid="{00000000-0002-0000-0000-000008000000}">
          <x14:formula1>
            <xm:f>Cálculos!$F$7:$F$8</xm:f>
          </x14:formula1>
          <xm:sqref>I14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41"/>
  <sheetViews>
    <sheetView view="pageBreakPreview" topLeftCell="A13" zoomScale="90" zoomScaleNormal="70" zoomScaleSheetLayoutView="90" zoomScalePageLayoutView="55" workbookViewId="0">
      <selection activeCell="M15" sqref="M15"/>
    </sheetView>
  </sheetViews>
  <sheetFormatPr baseColWidth="10" defaultColWidth="11.42578125" defaultRowHeight="15" x14ac:dyDescent="0.25"/>
  <cols>
    <col min="1" max="1" width="10.42578125" style="2" customWidth="1"/>
    <col min="2" max="2" width="56.5703125" style="2" customWidth="1"/>
    <col min="3" max="3" width="15.85546875" style="2" customWidth="1"/>
    <col min="4" max="4" width="16" style="2" customWidth="1"/>
    <col min="5" max="5" width="17" style="2" customWidth="1"/>
    <col min="6" max="6" width="16.42578125" style="2" customWidth="1"/>
    <col min="7" max="7" width="17.7109375" style="2" customWidth="1"/>
    <col min="8" max="8" width="15" style="2" customWidth="1"/>
    <col min="9" max="9" width="17.7109375" style="2" customWidth="1"/>
    <col min="10" max="10" width="15" style="2" customWidth="1"/>
    <col min="11" max="11" width="17.85546875" style="4" customWidth="1"/>
    <col min="12" max="13" width="16.7109375" style="4" customWidth="1"/>
    <col min="14" max="14" width="14.7109375" style="4" customWidth="1"/>
    <col min="15" max="15" width="21.85546875" style="4" customWidth="1"/>
    <col min="16" max="16384" width="11.42578125" style="4"/>
  </cols>
  <sheetData>
    <row r="1" spans="1:15" x14ac:dyDescent="0.25">
      <c r="F1" s="3"/>
    </row>
    <row r="2" spans="1:15" ht="15.75" customHeight="1" x14ac:dyDescent="0.25">
      <c r="A2" s="159"/>
      <c r="B2" s="160" t="s">
        <v>0</v>
      </c>
      <c r="C2" s="160"/>
      <c r="D2" s="160"/>
      <c r="E2" s="160"/>
      <c r="F2" s="160"/>
      <c r="G2" s="160"/>
      <c r="H2" s="160"/>
      <c r="I2" s="160"/>
      <c r="J2" s="160"/>
      <c r="K2" s="160"/>
      <c r="L2" s="160"/>
      <c r="M2" s="160"/>
      <c r="N2" s="161" t="s">
        <v>110</v>
      </c>
      <c r="O2" s="161"/>
    </row>
    <row r="3" spans="1:15" ht="15.75" customHeight="1" x14ac:dyDescent="0.25">
      <c r="A3" s="159"/>
      <c r="B3" s="160" t="s">
        <v>2</v>
      </c>
      <c r="C3" s="160"/>
      <c r="D3" s="160"/>
      <c r="E3" s="160"/>
      <c r="F3" s="160"/>
      <c r="G3" s="160"/>
      <c r="H3" s="160"/>
      <c r="I3" s="160"/>
      <c r="J3" s="160"/>
      <c r="K3" s="160"/>
      <c r="L3" s="160"/>
      <c r="M3" s="160"/>
      <c r="N3" s="161" t="s">
        <v>105</v>
      </c>
      <c r="O3" s="161"/>
    </row>
    <row r="4" spans="1:15" ht="16.5" customHeight="1" x14ac:dyDescent="0.25">
      <c r="A4" s="159"/>
      <c r="B4" s="160" t="s">
        <v>3</v>
      </c>
      <c r="C4" s="160"/>
      <c r="D4" s="160"/>
      <c r="E4" s="160"/>
      <c r="F4" s="160"/>
      <c r="G4" s="160"/>
      <c r="H4" s="160"/>
      <c r="I4" s="160"/>
      <c r="J4" s="160"/>
      <c r="K4" s="160"/>
      <c r="L4" s="160"/>
      <c r="M4" s="160"/>
      <c r="N4" s="161" t="s">
        <v>109</v>
      </c>
      <c r="O4" s="161"/>
    </row>
    <row r="5" spans="1:15" ht="15" customHeight="1" x14ac:dyDescent="0.25">
      <c r="A5" s="159"/>
      <c r="B5" s="160"/>
      <c r="C5" s="160"/>
      <c r="D5" s="160"/>
      <c r="E5" s="160"/>
      <c r="F5" s="160"/>
      <c r="G5" s="160"/>
      <c r="H5" s="160"/>
      <c r="I5" s="160"/>
      <c r="J5" s="160"/>
      <c r="K5" s="160"/>
      <c r="L5" s="160"/>
      <c r="M5" s="160"/>
      <c r="N5" s="161" t="s">
        <v>42</v>
      </c>
      <c r="O5" s="161"/>
    </row>
    <row r="7" spans="1:15" x14ac:dyDescent="0.25">
      <c r="A7" s="5" t="s">
        <v>5</v>
      </c>
    </row>
    <row r="8" spans="1:15" ht="9.9499999999999993" customHeight="1" x14ac:dyDescent="0.25">
      <c r="A8" s="6"/>
    </row>
    <row r="9" spans="1:15" ht="30" customHeight="1" x14ac:dyDescent="0.25">
      <c r="A9" s="145" t="s">
        <v>6</v>
      </c>
      <c r="B9" s="146"/>
      <c r="D9" s="151" t="s">
        <v>7</v>
      </c>
      <c r="E9" s="152"/>
      <c r="F9" s="184"/>
      <c r="G9" s="185"/>
      <c r="H9" s="185"/>
      <c r="I9" s="186"/>
      <c r="K9" s="151" t="s">
        <v>8</v>
      </c>
      <c r="L9" s="152"/>
      <c r="M9" s="157"/>
      <c r="N9" s="158"/>
    </row>
    <row r="10" spans="1:15" ht="8.25" customHeight="1" x14ac:dyDescent="0.25">
      <c r="A10" s="147"/>
      <c r="B10" s="148"/>
      <c r="C10" s="7"/>
      <c r="E10" s="8"/>
      <c r="F10" s="8"/>
      <c r="M10" s="8"/>
      <c r="N10" s="2"/>
    </row>
    <row r="11" spans="1:15" ht="30" customHeight="1" x14ac:dyDescent="0.25">
      <c r="A11" s="149"/>
      <c r="B11" s="150"/>
      <c r="D11" s="151" t="s">
        <v>9</v>
      </c>
      <c r="E11" s="152"/>
      <c r="F11" s="141"/>
      <c r="G11" s="142"/>
      <c r="H11" s="142"/>
      <c r="I11" s="143"/>
      <c r="K11" s="151" t="s">
        <v>10</v>
      </c>
      <c r="L11" s="152"/>
      <c r="M11" s="155"/>
      <c r="N11" s="156"/>
      <c r="O11" s="23"/>
    </row>
    <row r="12" spans="1:15" ht="9.9499999999999993" customHeight="1" thickBot="1" x14ac:dyDescent="0.3"/>
    <row r="13" spans="1:15" s="10" customFormat="1" ht="111.75" customHeight="1" x14ac:dyDescent="0.25">
      <c r="A13" s="27" t="s">
        <v>11</v>
      </c>
      <c r="B13" s="28" t="s">
        <v>12</v>
      </c>
      <c r="C13" s="28" t="s">
        <v>43</v>
      </c>
      <c r="D13" s="28" t="s">
        <v>44</v>
      </c>
      <c r="E13" s="28" t="s">
        <v>45</v>
      </c>
      <c r="F13" s="29" t="s">
        <v>46</v>
      </c>
      <c r="G13" s="29" t="s">
        <v>17</v>
      </c>
      <c r="H13" s="29" t="s">
        <v>18</v>
      </c>
      <c r="I13" s="29" t="s">
        <v>47</v>
      </c>
      <c r="J13" s="29" t="s">
        <v>20</v>
      </c>
      <c r="K13" s="29" t="s">
        <v>21</v>
      </c>
      <c r="L13" s="29" t="s">
        <v>22</v>
      </c>
      <c r="M13" s="29" t="s">
        <v>23</v>
      </c>
      <c r="N13" s="29" t="s">
        <v>48</v>
      </c>
      <c r="O13" s="30" t="s">
        <v>25</v>
      </c>
    </row>
    <row r="14" spans="1:15" s="10" customFormat="1" ht="51" customHeight="1" x14ac:dyDescent="0.25">
      <c r="A14" s="42">
        <v>1</v>
      </c>
      <c r="B14" s="40"/>
      <c r="C14" s="69"/>
      <c r="D14" s="74"/>
      <c r="E14" s="20"/>
      <c r="F14" s="70">
        <f>ROUND(D14*E14,0)</f>
        <v>0</v>
      </c>
      <c r="G14" s="14"/>
      <c r="H14" s="1">
        <f>+ROUND(F14*G14,0)</f>
        <v>0</v>
      </c>
      <c r="I14" s="14"/>
      <c r="J14" s="1">
        <f>ROUND(F14*I14,0)</f>
        <v>0</v>
      </c>
      <c r="K14" s="1">
        <f>ROUND(F14+H14+J14,0)</f>
        <v>0</v>
      </c>
      <c r="L14" s="1">
        <f>ROUND(F14*C14,0)</f>
        <v>0</v>
      </c>
      <c r="M14" s="1">
        <f>ROUND(L14*G14,0)</f>
        <v>0</v>
      </c>
      <c r="N14" s="1">
        <f>ROUND(I14*L14,0)</f>
        <v>0</v>
      </c>
      <c r="O14" s="32">
        <f>ROUND(L14+N14+M14,0)</f>
        <v>0</v>
      </c>
    </row>
    <row r="15" spans="1:15" s="10" customFormat="1" ht="51" customHeight="1" x14ac:dyDescent="0.25">
      <c r="A15" s="42">
        <v>2</v>
      </c>
      <c r="B15" s="40"/>
      <c r="C15" s="69"/>
      <c r="D15" s="74"/>
      <c r="E15" s="20"/>
      <c r="F15" s="70">
        <f t="shared" ref="F15:F21" si="0">ROUND(D15*E15,0)</f>
        <v>0</v>
      </c>
      <c r="G15" s="14"/>
      <c r="H15" s="1">
        <f t="shared" ref="H15:H21" si="1">+ROUND(F15*G15,0)</f>
        <v>0</v>
      </c>
      <c r="I15" s="14"/>
      <c r="J15" s="1">
        <f t="shared" ref="J15:J21" si="2">ROUND(F15*I15,0)</f>
        <v>0</v>
      </c>
      <c r="K15" s="1">
        <f t="shared" ref="K15:K21" si="3">ROUND(F15+H15+J15,0)</f>
        <v>0</v>
      </c>
      <c r="L15" s="1">
        <f t="shared" ref="L15:L21" si="4">ROUND(F15*C15,0)</f>
        <v>0</v>
      </c>
      <c r="M15" s="1">
        <f t="shared" ref="M15:M23" si="5">ROUND(L15*G15,0)</f>
        <v>0</v>
      </c>
      <c r="N15" s="1">
        <f t="shared" ref="N15:N23" si="6">ROUND(I15*L15,0)</f>
        <v>0</v>
      </c>
      <c r="O15" s="32">
        <f t="shared" ref="O15:O21" si="7">ROUND(L15+N15+M15,0)</f>
        <v>0</v>
      </c>
    </row>
    <row r="16" spans="1:15" s="10" customFormat="1" ht="51" customHeight="1" x14ac:dyDescent="0.25">
      <c r="A16" s="42">
        <v>3</v>
      </c>
      <c r="B16" s="40"/>
      <c r="C16" s="69"/>
      <c r="D16" s="74"/>
      <c r="E16" s="20"/>
      <c r="F16" s="70">
        <f t="shared" ref="F16:F20" si="8">ROUND(D16*E16,0)</f>
        <v>0</v>
      </c>
      <c r="G16" s="14"/>
      <c r="H16" s="1">
        <f t="shared" ref="H16:H20" si="9">+ROUND(F16*G16,0)</f>
        <v>0</v>
      </c>
      <c r="I16" s="14"/>
      <c r="J16" s="1">
        <f t="shared" ref="J16:J20" si="10">ROUND(F16*I16,0)</f>
        <v>0</v>
      </c>
      <c r="K16" s="1">
        <f t="shared" ref="K16:K20" si="11">ROUND(F16+H16+J16,0)</f>
        <v>0</v>
      </c>
      <c r="L16" s="1">
        <f t="shared" ref="L16:L20" si="12">ROUND(F16*C16,0)</f>
        <v>0</v>
      </c>
      <c r="M16" s="1">
        <f t="shared" si="5"/>
        <v>0</v>
      </c>
      <c r="N16" s="1">
        <f t="shared" si="6"/>
        <v>0</v>
      </c>
      <c r="O16" s="32">
        <f t="shared" ref="O16:O20" si="13">ROUND(L16+N16+M16,0)</f>
        <v>0</v>
      </c>
    </row>
    <row r="17" spans="1:15" s="10" customFormat="1" ht="51" customHeight="1" x14ac:dyDescent="0.25">
      <c r="A17" s="42">
        <v>4</v>
      </c>
      <c r="B17" s="40"/>
      <c r="C17" s="69"/>
      <c r="D17" s="74"/>
      <c r="E17" s="20"/>
      <c r="F17" s="70">
        <f t="shared" si="8"/>
        <v>0</v>
      </c>
      <c r="G17" s="14"/>
      <c r="H17" s="1">
        <f t="shared" si="9"/>
        <v>0</v>
      </c>
      <c r="I17" s="14"/>
      <c r="J17" s="1">
        <f t="shared" si="10"/>
        <v>0</v>
      </c>
      <c r="K17" s="1">
        <f t="shared" si="11"/>
        <v>0</v>
      </c>
      <c r="L17" s="1">
        <f t="shared" si="12"/>
        <v>0</v>
      </c>
      <c r="M17" s="1">
        <f t="shared" si="5"/>
        <v>0</v>
      </c>
      <c r="N17" s="1">
        <f t="shared" si="6"/>
        <v>0</v>
      </c>
      <c r="O17" s="32">
        <f t="shared" si="13"/>
        <v>0</v>
      </c>
    </row>
    <row r="18" spans="1:15" s="10" customFormat="1" ht="51" customHeight="1" x14ac:dyDescent="0.25">
      <c r="A18" s="42">
        <v>5</v>
      </c>
      <c r="B18" s="40"/>
      <c r="C18" s="69"/>
      <c r="D18" s="74"/>
      <c r="E18" s="20"/>
      <c r="F18" s="70">
        <f t="shared" si="8"/>
        <v>0</v>
      </c>
      <c r="G18" s="14"/>
      <c r="H18" s="1">
        <f t="shared" si="9"/>
        <v>0</v>
      </c>
      <c r="I18" s="14"/>
      <c r="J18" s="1">
        <f t="shared" si="10"/>
        <v>0</v>
      </c>
      <c r="K18" s="1">
        <f t="shared" si="11"/>
        <v>0</v>
      </c>
      <c r="L18" s="1">
        <f t="shared" si="12"/>
        <v>0</v>
      </c>
      <c r="M18" s="1">
        <f t="shared" si="5"/>
        <v>0</v>
      </c>
      <c r="N18" s="1">
        <f t="shared" si="6"/>
        <v>0</v>
      </c>
      <c r="O18" s="32">
        <f t="shared" si="13"/>
        <v>0</v>
      </c>
    </row>
    <row r="19" spans="1:15" s="10" customFormat="1" ht="51" customHeight="1" x14ac:dyDescent="0.25">
      <c r="A19" s="42">
        <v>6</v>
      </c>
      <c r="B19" s="40"/>
      <c r="C19" s="69"/>
      <c r="D19" s="74"/>
      <c r="E19" s="20"/>
      <c r="F19" s="70">
        <f t="shared" si="8"/>
        <v>0</v>
      </c>
      <c r="G19" s="14"/>
      <c r="H19" s="1">
        <f t="shared" si="9"/>
        <v>0</v>
      </c>
      <c r="I19" s="14"/>
      <c r="J19" s="1">
        <f t="shared" si="10"/>
        <v>0</v>
      </c>
      <c r="K19" s="1">
        <f t="shared" si="11"/>
        <v>0</v>
      </c>
      <c r="L19" s="1">
        <f t="shared" si="12"/>
        <v>0</v>
      </c>
      <c r="M19" s="1">
        <f t="shared" si="5"/>
        <v>0</v>
      </c>
      <c r="N19" s="1">
        <f t="shared" si="6"/>
        <v>0</v>
      </c>
      <c r="O19" s="32">
        <f t="shared" si="13"/>
        <v>0</v>
      </c>
    </row>
    <row r="20" spans="1:15" s="10" customFormat="1" ht="51" customHeight="1" x14ac:dyDescent="0.25">
      <c r="A20" s="42">
        <v>7</v>
      </c>
      <c r="B20" s="40"/>
      <c r="C20" s="69"/>
      <c r="D20" s="74"/>
      <c r="E20" s="20"/>
      <c r="F20" s="70">
        <f t="shared" si="8"/>
        <v>0</v>
      </c>
      <c r="G20" s="14"/>
      <c r="H20" s="1">
        <f t="shared" si="9"/>
        <v>0</v>
      </c>
      <c r="I20" s="14"/>
      <c r="J20" s="1">
        <f t="shared" si="10"/>
        <v>0</v>
      </c>
      <c r="K20" s="1">
        <f t="shared" si="11"/>
        <v>0</v>
      </c>
      <c r="L20" s="1">
        <f t="shared" si="12"/>
        <v>0</v>
      </c>
      <c r="M20" s="1">
        <f t="shared" si="5"/>
        <v>0</v>
      </c>
      <c r="N20" s="1">
        <f t="shared" si="6"/>
        <v>0</v>
      </c>
      <c r="O20" s="32">
        <f t="shared" si="13"/>
        <v>0</v>
      </c>
    </row>
    <row r="21" spans="1:15" s="10" customFormat="1" ht="51" customHeight="1" x14ac:dyDescent="0.25">
      <c r="A21" s="42">
        <v>8</v>
      </c>
      <c r="B21" s="40"/>
      <c r="C21" s="69"/>
      <c r="D21" s="74"/>
      <c r="E21" s="20"/>
      <c r="F21" s="70">
        <f t="shared" si="0"/>
        <v>0</v>
      </c>
      <c r="G21" s="14"/>
      <c r="H21" s="1">
        <f t="shared" si="1"/>
        <v>0</v>
      </c>
      <c r="I21" s="14"/>
      <c r="J21" s="1">
        <f t="shared" si="2"/>
        <v>0</v>
      </c>
      <c r="K21" s="1">
        <f t="shared" si="3"/>
        <v>0</v>
      </c>
      <c r="L21" s="1">
        <f t="shared" si="4"/>
        <v>0</v>
      </c>
      <c r="M21" s="1">
        <f t="shared" si="5"/>
        <v>0</v>
      </c>
      <c r="N21" s="1">
        <f t="shared" si="6"/>
        <v>0</v>
      </c>
      <c r="O21" s="32">
        <f t="shared" si="7"/>
        <v>0</v>
      </c>
    </row>
    <row r="22" spans="1:15" s="10" customFormat="1" ht="51" customHeight="1" x14ac:dyDescent="0.25">
      <c r="A22" s="42">
        <v>9</v>
      </c>
      <c r="B22" s="40"/>
      <c r="C22" s="69"/>
      <c r="D22" s="74"/>
      <c r="E22" s="20"/>
      <c r="F22" s="70">
        <f t="shared" ref="F22:F23" si="14">ROUND(D22*E22,0)</f>
        <v>0</v>
      </c>
      <c r="G22" s="14"/>
      <c r="H22" s="1">
        <f t="shared" ref="H22:H23" si="15">+ROUND(F22*G22,0)</f>
        <v>0</v>
      </c>
      <c r="I22" s="14"/>
      <c r="J22" s="1">
        <f t="shared" ref="J22:J23" si="16">ROUND(F22*I22,0)</f>
        <v>0</v>
      </c>
      <c r="K22" s="1">
        <f t="shared" ref="K22:K23" si="17">ROUND(F22+H22+J22,0)</f>
        <v>0</v>
      </c>
      <c r="L22" s="1">
        <f t="shared" ref="L22:L23" si="18">ROUND(F22*C22,0)</f>
        <v>0</v>
      </c>
      <c r="M22" s="1">
        <f t="shared" si="5"/>
        <v>0</v>
      </c>
      <c r="N22" s="1">
        <f t="shared" si="6"/>
        <v>0</v>
      </c>
      <c r="O22" s="32">
        <f t="shared" ref="O22:O23" si="19">ROUND(L22+N22+M22,0)</f>
        <v>0</v>
      </c>
    </row>
    <row r="23" spans="1:15" s="10" customFormat="1" ht="51" customHeight="1" thickBot="1" x14ac:dyDescent="0.3">
      <c r="A23" s="42">
        <v>10</v>
      </c>
      <c r="B23" s="51"/>
      <c r="C23" s="72"/>
      <c r="D23" s="75"/>
      <c r="E23" s="43"/>
      <c r="F23" s="73">
        <f t="shared" si="14"/>
        <v>0</v>
      </c>
      <c r="G23" s="14"/>
      <c r="H23" s="37">
        <f t="shared" si="15"/>
        <v>0</v>
      </c>
      <c r="I23" s="14"/>
      <c r="J23" s="37">
        <f t="shared" si="16"/>
        <v>0</v>
      </c>
      <c r="K23" s="37">
        <f t="shared" si="17"/>
        <v>0</v>
      </c>
      <c r="L23" s="37">
        <f t="shared" si="18"/>
        <v>0</v>
      </c>
      <c r="M23" s="1">
        <f t="shared" si="5"/>
        <v>0</v>
      </c>
      <c r="N23" s="1">
        <f t="shared" si="6"/>
        <v>0</v>
      </c>
      <c r="O23" s="38">
        <f t="shared" si="19"/>
        <v>0</v>
      </c>
    </row>
    <row r="24" spans="1:15" s="10" customFormat="1" ht="42" customHeight="1" thickBot="1" x14ac:dyDescent="0.3">
      <c r="A24" s="153" t="s">
        <v>26</v>
      </c>
      <c r="B24" s="154"/>
      <c r="C24" s="154"/>
      <c r="D24" s="154"/>
      <c r="E24" s="154"/>
      <c r="F24" s="154"/>
      <c r="G24" s="154"/>
      <c r="H24" s="154"/>
      <c r="I24" s="154"/>
      <c r="J24" s="154"/>
      <c r="K24" s="166"/>
      <c r="L24" s="179" t="s">
        <v>49</v>
      </c>
      <c r="M24" s="180"/>
      <c r="N24" s="180"/>
      <c r="O24" s="60">
        <f>SUMIF(G:G,0%,L:L)+SUMIF(G:G,"",L:L)</f>
        <v>0</v>
      </c>
    </row>
    <row r="25" spans="1:15" s="10" customFormat="1" ht="39" customHeight="1" x14ac:dyDescent="0.25">
      <c r="A25" s="132" t="s">
        <v>107</v>
      </c>
      <c r="B25" s="133"/>
      <c r="C25" s="133"/>
      <c r="D25" s="133"/>
      <c r="E25" s="133"/>
      <c r="F25" s="133"/>
      <c r="G25" s="133"/>
      <c r="H25" s="133"/>
      <c r="I25" s="133"/>
      <c r="J25" s="133"/>
      <c r="K25" s="134"/>
      <c r="L25" s="173" t="s">
        <v>28</v>
      </c>
      <c r="M25" s="174"/>
      <c r="N25" s="174"/>
      <c r="O25" s="61">
        <f>SUMIF(G:G,5%,L:L)</f>
        <v>0</v>
      </c>
    </row>
    <row r="26" spans="1:15" s="10" customFormat="1" ht="30" customHeight="1" x14ac:dyDescent="0.25">
      <c r="A26" s="135"/>
      <c r="B26" s="136"/>
      <c r="C26" s="136"/>
      <c r="D26" s="136"/>
      <c r="E26" s="136"/>
      <c r="F26" s="136"/>
      <c r="G26" s="136"/>
      <c r="H26" s="136"/>
      <c r="I26" s="136"/>
      <c r="J26" s="136"/>
      <c r="K26" s="137"/>
      <c r="L26" s="173" t="s">
        <v>29</v>
      </c>
      <c r="M26" s="174"/>
      <c r="N26" s="174"/>
      <c r="O26" s="61">
        <f>SUMIF(G:G,19%,L:L)</f>
        <v>0</v>
      </c>
    </row>
    <row r="27" spans="1:15" s="10" customFormat="1" ht="30" customHeight="1" x14ac:dyDescent="0.25">
      <c r="A27" s="135"/>
      <c r="B27" s="136"/>
      <c r="C27" s="136"/>
      <c r="D27" s="136"/>
      <c r="E27" s="136"/>
      <c r="F27" s="136"/>
      <c r="G27" s="136"/>
      <c r="H27" s="136"/>
      <c r="I27" s="136"/>
      <c r="J27" s="136"/>
      <c r="K27" s="137"/>
      <c r="L27" s="171" t="s">
        <v>22</v>
      </c>
      <c r="M27" s="172"/>
      <c r="N27" s="172"/>
      <c r="O27" s="62">
        <f>SUM(O24:O26)</f>
        <v>0</v>
      </c>
    </row>
    <row r="28" spans="1:15" s="10" customFormat="1" ht="30" customHeight="1" x14ac:dyDescent="0.25">
      <c r="A28" s="135"/>
      <c r="B28" s="136"/>
      <c r="C28" s="136"/>
      <c r="D28" s="136"/>
      <c r="E28" s="136"/>
      <c r="F28" s="136"/>
      <c r="G28" s="136"/>
      <c r="H28" s="136"/>
      <c r="I28" s="136"/>
      <c r="J28" s="136"/>
      <c r="K28" s="137"/>
      <c r="L28" s="169" t="s">
        <v>30</v>
      </c>
      <c r="M28" s="170"/>
      <c r="N28" s="170"/>
      <c r="O28" s="63">
        <f>SUMIF(G:G,5%,M:M)</f>
        <v>0</v>
      </c>
    </row>
    <row r="29" spans="1:15" s="10" customFormat="1" ht="30" customHeight="1" x14ac:dyDescent="0.25">
      <c r="A29" s="135"/>
      <c r="B29" s="136"/>
      <c r="C29" s="136"/>
      <c r="D29" s="136"/>
      <c r="E29" s="136"/>
      <c r="F29" s="136"/>
      <c r="G29" s="136"/>
      <c r="H29" s="136"/>
      <c r="I29" s="136"/>
      <c r="J29" s="136"/>
      <c r="K29" s="137"/>
      <c r="L29" s="169" t="s">
        <v>31</v>
      </c>
      <c r="M29" s="170"/>
      <c r="N29" s="170"/>
      <c r="O29" s="63">
        <f>SUMIF(G:G,19%,M:M)</f>
        <v>0</v>
      </c>
    </row>
    <row r="30" spans="1:15" s="10" customFormat="1" ht="30" customHeight="1" x14ac:dyDescent="0.25">
      <c r="A30" s="135"/>
      <c r="B30" s="136"/>
      <c r="C30" s="136"/>
      <c r="D30" s="136"/>
      <c r="E30" s="136"/>
      <c r="F30" s="136"/>
      <c r="G30" s="136"/>
      <c r="H30" s="136"/>
      <c r="I30" s="136"/>
      <c r="J30" s="136"/>
      <c r="K30" s="137"/>
      <c r="L30" s="171" t="s">
        <v>32</v>
      </c>
      <c r="M30" s="172"/>
      <c r="N30" s="172"/>
      <c r="O30" s="62">
        <f>SUM(O28:O29)</f>
        <v>0</v>
      </c>
    </row>
    <row r="31" spans="1:15" s="10" customFormat="1" ht="30" customHeight="1" x14ac:dyDescent="0.25">
      <c r="A31" s="135"/>
      <c r="B31" s="136"/>
      <c r="C31" s="136"/>
      <c r="D31" s="136"/>
      <c r="E31" s="136"/>
      <c r="F31" s="136"/>
      <c r="G31" s="136"/>
      <c r="H31" s="136"/>
      <c r="I31" s="136"/>
      <c r="J31" s="136"/>
      <c r="K31" s="137"/>
      <c r="L31" s="173" t="s">
        <v>33</v>
      </c>
      <c r="M31" s="174"/>
      <c r="N31" s="174"/>
      <c r="O31" s="61">
        <f>SUMIF(I:I,8%,N:N)</f>
        <v>0</v>
      </c>
    </row>
    <row r="32" spans="1:15" s="10" customFormat="1" ht="37.5" customHeight="1" x14ac:dyDescent="0.25">
      <c r="A32" s="135"/>
      <c r="B32" s="136"/>
      <c r="C32" s="136"/>
      <c r="D32" s="136"/>
      <c r="E32" s="136"/>
      <c r="F32" s="136"/>
      <c r="G32" s="136"/>
      <c r="H32" s="136"/>
      <c r="I32" s="136"/>
      <c r="J32" s="136"/>
      <c r="K32" s="137"/>
      <c r="L32" s="175" t="s">
        <v>34</v>
      </c>
      <c r="M32" s="176"/>
      <c r="N32" s="176"/>
      <c r="O32" s="62">
        <f>SUM(O31)</f>
        <v>0</v>
      </c>
    </row>
    <row r="33" spans="1:17" s="10" customFormat="1" ht="30" customHeight="1" thickBot="1" x14ac:dyDescent="0.3">
      <c r="A33" s="138"/>
      <c r="B33" s="139"/>
      <c r="C33" s="139"/>
      <c r="D33" s="139"/>
      <c r="E33" s="139"/>
      <c r="F33" s="139"/>
      <c r="G33" s="139"/>
      <c r="H33" s="139"/>
      <c r="I33" s="139"/>
      <c r="J33" s="139"/>
      <c r="K33" s="140"/>
      <c r="L33" s="177" t="s">
        <v>35</v>
      </c>
      <c r="M33" s="178"/>
      <c r="N33" s="178"/>
      <c r="O33" s="64">
        <f>+O27+O30+O32</f>
        <v>0</v>
      </c>
    </row>
    <row r="35" spans="1:17" ht="50.1" customHeight="1" thickBot="1" x14ac:dyDescent="0.3">
      <c r="B35" s="168"/>
      <c r="C35" s="168"/>
    </row>
    <row r="36" spans="1:17" x14ac:dyDescent="0.25">
      <c r="B36" s="167" t="s">
        <v>36</v>
      </c>
      <c r="C36" s="167"/>
    </row>
    <row r="37" spans="1:17" x14ac:dyDescent="0.25">
      <c r="A37" s="59" t="s">
        <v>50</v>
      </c>
    </row>
    <row r="38" spans="1:17" x14ac:dyDescent="0.25">
      <c r="A38" s="181" t="s">
        <v>38</v>
      </c>
      <c r="B38" s="181"/>
      <c r="C38" s="181"/>
      <c r="D38" s="181"/>
      <c r="E38" s="181"/>
      <c r="F38" s="181"/>
      <c r="G38" s="181"/>
      <c r="H38" s="181"/>
      <c r="I38" s="181"/>
      <c r="J38" s="181"/>
      <c r="K38" s="181"/>
      <c r="L38" s="181"/>
      <c r="M38" s="181"/>
      <c r="N38" s="181"/>
      <c r="O38" s="181"/>
      <c r="P38" s="2"/>
      <c r="Q38" s="2"/>
    </row>
    <row r="39" spans="1:17" ht="15" customHeight="1" x14ac:dyDescent="0.25">
      <c r="A39" s="182" t="s">
        <v>39</v>
      </c>
      <c r="B39" s="182"/>
      <c r="C39" s="182"/>
      <c r="D39" s="182"/>
      <c r="E39" s="182"/>
      <c r="F39" s="182"/>
      <c r="G39" s="182"/>
      <c r="H39" s="182"/>
      <c r="I39" s="182"/>
      <c r="J39" s="182"/>
      <c r="K39" s="182"/>
      <c r="L39" s="182"/>
      <c r="M39" s="182"/>
      <c r="N39" s="182"/>
      <c r="O39" s="182"/>
      <c r="P39" s="65"/>
      <c r="Q39" s="65"/>
    </row>
    <row r="40" spans="1:17" x14ac:dyDescent="0.25">
      <c r="A40" s="162" t="s">
        <v>40</v>
      </c>
      <c r="B40" s="162"/>
      <c r="C40" s="162"/>
      <c r="D40" s="162"/>
      <c r="E40" s="162"/>
      <c r="F40" s="162"/>
      <c r="G40" s="162"/>
      <c r="H40" s="162"/>
      <c r="I40" s="162"/>
      <c r="J40" s="162"/>
      <c r="K40" s="162"/>
      <c r="L40" s="162"/>
      <c r="M40" s="162"/>
      <c r="N40" s="162"/>
      <c r="O40" s="162"/>
      <c r="P40" s="5"/>
      <c r="Q40" s="5"/>
    </row>
    <row r="41" spans="1:17" x14ac:dyDescent="0.25">
      <c r="A41" s="183" t="s">
        <v>41</v>
      </c>
      <c r="B41" s="183"/>
      <c r="C41" s="183"/>
      <c r="D41" s="183"/>
      <c r="E41" s="183"/>
      <c r="F41" s="183"/>
      <c r="G41" s="183"/>
      <c r="H41" s="183"/>
      <c r="I41" s="183"/>
      <c r="J41" s="183"/>
      <c r="K41" s="183"/>
      <c r="L41" s="183"/>
      <c r="M41" s="183"/>
      <c r="N41" s="183"/>
      <c r="O41" s="183"/>
      <c r="P41" s="5"/>
      <c r="Q41" s="5"/>
    </row>
  </sheetData>
  <sheetProtection selectLockedCells="1"/>
  <mergeCells count="35">
    <mergeCell ref="A38:O38"/>
    <mergeCell ref="A39:O39"/>
    <mergeCell ref="A40:O40"/>
    <mergeCell ref="A41:O41"/>
    <mergeCell ref="A2:A5"/>
    <mergeCell ref="B2:M2"/>
    <mergeCell ref="N2:O2"/>
    <mergeCell ref="B3:M3"/>
    <mergeCell ref="N3:O3"/>
    <mergeCell ref="B4:M5"/>
    <mergeCell ref="N4:O4"/>
    <mergeCell ref="N5:O5"/>
    <mergeCell ref="A9:B11"/>
    <mergeCell ref="D9:E9"/>
    <mergeCell ref="F9:I9"/>
    <mergeCell ref="K9:L9"/>
    <mergeCell ref="M9:N9"/>
    <mergeCell ref="D11:E11"/>
    <mergeCell ref="F11:I11"/>
    <mergeCell ref="K11:L11"/>
    <mergeCell ref="M11:N11"/>
    <mergeCell ref="A24:K24"/>
    <mergeCell ref="A25:K33"/>
    <mergeCell ref="B36:C36"/>
    <mergeCell ref="B35:C35"/>
    <mergeCell ref="L29:N29"/>
    <mergeCell ref="L30:N30"/>
    <mergeCell ref="L31:N31"/>
    <mergeCell ref="L32:N32"/>
    <mergeCell ref="L33:N33"/>
    <mergeCell ref="L24:N24"/>
    <mergeCell ref="L25:N25"/>
    <mergeCell ref="L26:N26"/>
    <mergeCell ref="L27:N27"/>
    <mergeCell ref="L28:N28"/>
  </mergeCells>
  <dataValidations count="5">
    <dataValidation type="whole" allowBlank="1" showInputMessage="1" showErrorMessage="1" sqref="F14:F23" xr:uid="{00000000-0002-0000-0100-000000000000}">
      <formula1>0</formula1>
      <formula2>100000000</formula2>
    </dataValidation>
    <dataValidation allowBlank="1" showInputMessage="1" showErrorMessage="1" promptTitle="Señor Cotizante" prompt="Por favor adjunte el logo de su empresa, en caso de no contar con el logo escriba nuevamente su nombre o razón social" sqref="A9:B11" xr:uid="{00000000-0002-0000-0100-000001000000}"/>
    <dataValidation allowBlank="1" showInputMessage="1" showErrorMessage="1" promptTitle="Señor Cotizante" prompt="Por favor digite su número de identificación (NIT para PERSONA JURÍDICA o CC PERSONA NATURAL) según sea el caso." sqref="M11" xr:uid="{00000000-0002-0000-0100-000002000000}"/>
    <dataValidation allowBlank="1" showInputMessage="1" showErrorMessage="1" prompt="NOMBRE O RAZÓN SOCIAL" sqref="F9:I9" xr:uid="{00000000-0002-0000-0100-000003000000}"/>
    <dataValidation type="whole" allowBlank="1" showInputMessage="1" showErrorMessage="1" sqref="D14:D23" xr:uid="{00000000-0002-0000-0100-000004000000}">
      <formula1>0</formula1>
      <formula2>1E+35</formula2>
    </dataValidation>
  </dataValidations>
  <pageMargins left="0.7" right="0.7" top="0.75" bottom="0.75" header="0.3" footer="0.3"/>
  <pageSetup paperSize="5" scale="40" orientation="landscape" r:id="rId1"/>
  <colBreaks count="1" manualBreakCount="1">
    <brk id="15" max="41" man="1"/>
  </colBreaks>
  <drawing r:id="rId2"/>
  <extLst>
    <ext xmlns:x14="http://schemas.microsoft.com/office/spreadsheetml/2009/9/main" uri="{CCE6A557-97BC-4b89-ADB6-D9C93CAAB3DF}">
      <x14:dataValidations xmlns:xm="http://schemas.microsoft.com/office/excel/2006/main" count="3">
        <x14:dataValidation type="list" showInputMessage="1" showErrorMessage="1" xr:uid="{00000000-0002-0000-0100-000005000000}">
          <x14:formula1>
            <xm:f>Cálculos!$D$7:$D$9</xm:f>
          </x14:formula1>
          <xm:sqref>G14:G23</xm:sqref>
        </x14:dataValidation>
        <x14:dataValidation type="list" showInputMessage="1" showErrorMessage="1" xr:uid="{00000000-0002-0000-0100-000006000000}">
          <x14:formula1>
            <xm:f>Cálculos!$F$7:$F$8</xm:f>
          </x14:formula1>
          <xm:sqref>I14:I23</xm:sqref>
        </x14:dataValidation>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100-000007000000}">
          <x14:formula1>
            <xm:f>Cálculos!$B$7:$B$9</xm:f>
          </x14:formula1>
          <xm:sqref>F11:I11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9"/>
  <sheetViews>
    <sheetView showGridLines="0" view="pageBreakPreview" topLeftCell="A11" zoomScaleNormal="90" zoomScaleSheetLayoutView="100" workbookViewId="0">
      <selection activeCell="M3" sqref="M3:N3"/>
    </sheetView>
  </sheetViews>
  <sheetFormatPr baseColWidth="10" defaultColWidth="11.42578125" defaultRowHeight="15" x14ac:dyDescent="0.25"/>
  <cols>
    <col min="1" max="1" width="11.42578125" style="4" customWidth="1"/>
    <col min="2" max="2" width="44.42578125" style="4" customWidth="1"/>
    <col min="3" max="3" width="17.140625" style="4" customWidth="1"/>
    <col min="4" max="4" width="18.5703125" style="4" customWidth="1"/>
    <col min="5" max="5" width="19.140625" style="4" customWidth="1"/>
    <col min="6" max="7" width="19.5703125" style="4" customWidth="1"/>
    <col min="8" max="13" width="11.42578125" style="4"/>
    <col min="14" max="14" width="35" style="4" customWidth="1"/>
    <col min="15" max="16384" width="11.42578125" style="4"/>
  </cols>
  <sheetData>
    <row r="1" spans="1:18" x14ac:dyDescent="0.25">
      <c r="A1" s="2"/>
      <c r="B1" s="2"/>
      <c r="C1" s="2"/>
      <c r="D1" s="2"/>
      <c r="E1" s="2"/>
      <c r="F1" s="3"/>
      <c r="G1" s="2"/>
      <c r="H1" s="2"/>
      <c r="I1" s="2"/>
      <c r="J1" s="2"/>
    </row>
    <row r="2" spans="1:18" ht="15.75" customHeight="1" x14ac:dyDescent="0.25">
      <c r="A2" s="159"/>
      <c r="B2" s="190" t="s">
        <v>0</v>
      </c>
      <c r="C2" s="191"/>
      <c r="D2" s="191"/>
      <c r="E2" s="191"/>
      <c r="F2" s="191"/>
      <c r="G2" s="191"/>
      <c r="H2" s="191"/>
      <c r="I2" s="191"/>
      <c r="J2" s="191"/>
      <c r="K2" s="191"/>
      <c r="L2" s="192"/>
      <c r="M2" s="199" t="s">
        <v>110</v>
      </c>
      <c r="N2" s="200"/>
    </row>
    <row r="3" spans="1:18" ht="15.75" customHeight="1" x14ac:dyDescent="0.25">
      <c r="A3" s="159"/>
      <c r="B3" s="190" t="s">
        <v>2</v>
      </c>
      <c r="C3" s="191"/>
      <c r="D3" s="191"/>
      <c r="E3" s="191"/>
      <c r="F3" s="191"/>
      <c r="G3" s="191"/>
      <c r="H3" s="191"/>
      <c r="I3" s="191"/>
      <c r="J3" s="191"/>
      <c r="K3" s="191"/>
      <c r="L3" s="192"/>
      <c r="M3" s="199" t="s">
        <v>105</v>
      </c>
      <c r="N3" s="200"/>
    </row>
    <row r="4" spans="1:18" ht="16.5" customHeight="1" x14ac:dyDescent="0.25">
      <c r="A4" s="159"/>
      <c r="B4" s="193" t="s">
        <v>3</v>
      </c>
      <c r="C4" s="194"/>
      <c r="D4" s="194"/>
      <c r="E4" s="194"/>
      <c r="F4" s="194"/>
      <c r="G4" s="194"/>
      <c r="H4" s="194"/>
      <c r="I4" s="194"/>
      <c r="J4" s="194"/>
      <c r="K4" s="194"/>
      <c r="L4" s="195"/>
      <c r="M4" s="199" t="s">
        <v>109</v>
      </c>
      <c r="N4" s="200"/>
    </row>
    <row r="5" spans="1:18" ht="15" customHeight="1" x14ac:dyDescent="0.25">
      <c r="A5" s="159"/>
      <c r="B5" s="196"/>
      <c r="C5" s="197"/>
      <c r="D5" s="197"/>
      <c r="E5" s="197"/>
      <c r="F5" s="197"/>
      <c r="G5" s="197"/>
      <c r="H5" s="197"/>
      <c r="I5" s="197"/>
      <c r="J5" s="197"/>
      <c r="K5" s="197"/>
      <c r="L5" s="198"/>
      <c r="M5" s="199" t="s">
        <v>51</v>
      </c>
      <c r="N5" s="200"/>
    </row>
    <row r="6" spans="1:18" x14ac:dyDescent="0.25">
      <c r="A6" s="2"/>
      <c r="B6" s="2"/>
      <c r="C6" s="2"/>
      <c r="D6" s="2"/>
      <c r="E6" s="2"/>
      <c r="F6" s="2"/>
      <c r="G6" s="2"/>
      <c r="H6" s="2"/>
      <c r="I6" s="2"/>
      <c r="J6" s="2"/>
    </row>
    <row r="7" spans="1:18" x14ac:dyDescent="0.25">
      <c r="A7" s="5" t="s">
        <v>5</v>
      </c>
      <c r="B7" s="2"/>
      <c r="C7" s="2"/>
      <c r="D7" s="2"/>
      <c r="E7" s="2"/>
      <c r="F7" s="2"/>
      <c r="G7" s="2"/>
      <c r="H7" s="2"/>
      <c r="I7" s="2"/>
      <c r="J7" s="2"/>
    </row>
    <row r="8" spans="1:18" ht="9.9499999999999993" customHeight="1" x14ac:dyDescent="0.25">
      <c r="A8" s="6"/>
      <c r="B8" s="2"/>
      <c r="C8" s="2"/>
      <c r="D8" s="2"/>
      <c r="E8" s="2"/>
      <c r="F8" s="2"/>
      <c r="G8" s="2"/>
      <c r="H8" s="2"/>
      <c r="I8" s="2"/>
      <c r="J8" s="2"/>
    </row>
    <row r="9" spans="1:18" ht="30" customHeight="1" x14ac:dyDescent="0.25">
      <c r="A9" s="145" t="s">
        <v>6</v>
      </c>
      <c r="B9" s="146"/>
      <c r="C9" s="2"/>
      <c r="D9" s="151" t="s">
        <v>7</v>
      </c>
      <c r="E9" s="152"/>
      <c r="F9" s="184"/>
      <c r="G9" s="185"/>
      <c r="H9" s="185"/>
      <c r="I9" s="186"/>
      <c r="J9" s="2"/>
      <c r="K9" s="151" t="s">
        <v>8</v>
      </c>
      <c r="L9" s="152"/>
      <c r="M9" s="157"/>
      <c r="N9" s="158"/>
    </row>
    <row r="10" spans="1:18" ht="8.25" customHeight="1" x14ac:dyDescent="0.25">
      <c r="A10" s="147"/>
      <c r="B10" s="148"/>
      <c r="C10" s="7"/>
      <c r="D10" s="2"/>
      <c r="E10" s="8"/>
      <c r="F10" s="8"/>
      <c r="G10" s="2"/>
      <c r="H10" s="2"/>
      <c r="I10" s="2"/>
      <c r="J10" s="2"/>
      <c r="M10" s="8"/>
      <c r="N10" s="2"/>
    </row>
    <row r="11" spans="1:18" ht="30" customHeight="1" x14ac:dyDescent="0.25">
      <c r="A11" s="149"/>
      <c r="B11" s="150"/>
      <c r="C11" s="2"/>
      <c r="D11" s="151" t="s">
        <v>9</v>
      </c>
      <c r="E11" s="152"/>
      <c r="F11" s="141"/>
      <c r="G11" s="142"/>
      <c r="H11" s="142"/>
      <c r="I11" s="143"/>
      <c r="J11" s="2"/>
      <c r="K11" s="151" t="s">
        <v>10</v>
      </c>
      <c r="L11" s="152"/>
      <c r="M11" s="155"/>
      <c r="N11" s="156"/>
      <c r="O11" s="23"/>
    </row>
    <row r="12" spans="1:18" ht="9.9499999999999993" customHeight="1" thickBot="1" x14ac:dyDescent="0.3">
      <c r="A12" s="2"/>
      <c r="B12" s="2"/>
      <c r="C12" s="2"/>
      <c r="D12" s="2"/>
      <c r="E12" s="2"/>
      <c r="F12" s="2"/>
      <c r="G12" s="2"/>
    </row>
    <row r="13" spans="1:18" ht="38.25" x14ac:dyDescent="0.25">
      <c r="A13" s="27" t="s">
        <v>52</v>
      </c>
      <c r="B13" s="28" t="s">
        <v>53</v>
      </c>
      <c r="C13" s="28" t="s">
        <v>54</v>
      </c>
      <c r="D13" s="28" t="s">
        <v>55</v>
      </c>
      <c r="E13" s="28" t="s">
        <v>55</v>
      </c>
      <c r="F13" s="28" t="s">
        <v>55</v>
      </c>
      <c r="G13" s="104" t="s">
        <v>55</v>
      </c>
      <c r="I13" s="97"/>
      <c r="J13" s="97"/>
      <c r="K13" s="97"/>
      <c r="L13" s="97"/>
      <c r="M13" s="97"/>
      <c r="N13" s="97"/>
      <c r="O13" s="97"/>
      <c r="P13" s="97"/>
      <c r="Q13" s="97"/>
      <c r="R13" s="97"/>
    </row>
    <row r="14" spans="1:18" ht="30" customHeight="1" x14ac:dyDescent="0.25">
      <c r="A14" s="106">
        <v>1</v>
      </c>
      <c r="B14" s="40"/>
      <c r="C14" s="12"/>
      <c r="D14" s="52"/>
      <c r="E14" s="52"/>
      <c r="F14" s="52"/>
      <c r="G14" s="105"/>
      <c r="I14" s="98"/>
      <c r="J14" s="98"/>
      <c r="K14" s="98"/>
      <c r="L14" s="98"/>
      <c r="M14" s="98"/>
      <c r="N14" s="98"/>
      <c r="O14" s="98"/>
      <c r="P14" s="98"/>
      <c r="Q14" s="98"/>
      <c r="R14" s="98"/>
    </row>
    <row r="15" spans="1:18" ht="30" customHeight="1" x14ac:dyDescent="0.25">
      <c r="A15" s="31">
        <f>+A14+1</f>
        <v>2</v>
      </c>
      <c r="B15" s="40"/>
      <c r="C15" s="12"/>
      <c r="D15" s="52"/>
      <c r="E15" s="52"/>
      <c r="F15" s="52"/>
      <c r="G15" s="105"/>
      <c r="H15" s="98"/>
      <c r="I15" s="98"/>
      <c r="J15" s="98"/>
      <c r="K15" s="98"/>
      <c r="L15" s="98"/>
      <c r="M15" s="98"/>
      <c r="N15" s="98"/>
      <c r="O15" s="98"/>
      <c r="P15" s="98"/>
      <c r="Q15" s="98"/>
      <c r="R15" s="98"/>
    </row>
    <row r="16" spans="1:18" ht="35.25" customHeight="1" x14ac:dyDescent="0.25">
      <c r="A16" s="31">
        <f t="shared" ref="A16:A17" si="0">+A15+1</f>
        <v>3</v>
      </c>
      <c r="B16" s="40"/>
      <c r="C16" s="12"/>
      <c r="D16" s="52"/>
      <c r="E16" s="52"/>
      <c r="F16" s="52"/>
      <c r="G16" s="105"/>
      <c r="H16" s="98"/>
      <c r="I16" s="98"/>
      <c r="J16" s="98"/>
      <c r="K16" s="98"/>
      <c r="L16" s="98"/>
      <c r="M16" s="98"/>
      <c r="N16" s="98"/>
      <c r="O16" s="98"/>
      <c r="P16" s="98"/>
      <c r="Q16" s="98"/>
      <c r="R16" s="98"/>
    </row>
    <row r="17" spans="1:18" ht="97.5" customHeight="1" thickBot="1" x14ac:dyDescent="0.3">
      <c r="A17" s="33">
        <f t="shared" si="0"/>
        <v>4</v>
      </c>
      <c r="B17" s="51" t="s">
        <v>56</v>
      </c>
      <c r="C17" s="35"/>
      <c r="D17" s="201"/>
      <c r="E17" s="202"/>
      <c r="F17" s="202"/>
      <c r="G17" s="203"/>
      <c r="H17" s="98"/>
      <c r="I17" s="98"/>
      <c r="J17" s="98"/>
      <c r="K17" s="98"/>
      <c r="L17" s="98"/>
      <c r="M17" s="98"/>
      <c r="N17" s="98"/>
      <c r="O17" s="98"/>
      <c r="P17" s="98"/>
      <c r="Q17" s="98"/>
      <c r="R17" s="98"/>
    </row>
    <row r="18" spans="1:18" ht="18" customHeight="1" thickBot="1" x14ac:dyDescent="0.3">
      <c r="A18" s="99"/>
      <c r="B18" s="100"/>
      <c r="C18" s="101"/>
      <c r="D18" s="102"/>
      <c r="E18" s="102"/>
      <c r="F18" s="102"/>
      <c r="G18" s="102"/>
      <c r="H18" s="103"/>
      <c r="I18" s="103"/>
      <c r="J18" s="103"/>
      <c r="K18" s="103"/>
      <c r="L18" s="103"/>
      <c r="M18" s="103"/>
      <c r="N18" s="103"/>
      <c r="O18" s="98"/>
      <c r="P18" s="98"/>
      <c r="Q18" s="98"/>
      <c r="R18" s="98"/>
    </row>
    <row r="19" spans="1:18" ht="18" customHeight="1" thickBot="1" x14ac:dyDescent="0.3">
      <c r="A19" s="153" t="s">
        <v>26</v>
      </c>
      <c r="B19" s="154"/>
      <c r="C19" s="154"/>
      <c r="D19" s="154"/>
      <c r="E19" s="154"/>
      <c r="F19" s="154"/>
      <c r="G19" s="166"/>
      <c r="H19" s="103"/>
      <c r="I19" s="103"/>
      <c r="J19" s="103"/>
      <c r="K19" s="103"/>
      <c r="L19" s="103"/>
      <c r="M19" s="103"/>
      <c r="N19" s="103"/>
      <c r="O19" s="98"/>
      <c r="P19" s="98"/>
      <c r="Q19" s="98"/>
      <c r="R19" s="98"/>
    </row>
    <row r="20" spans="1:18" ht="195" customHeight="1" thickBot="1" x14ac:dyDescent="0.3">
      <c r="A20" s="187" t="s">
        <v>108</v>
      </c>
      <c r="B20" s="188"/>
      <c r="C20" s="188"/>
      <c r="D20" s="188"/>
      <c r="E20" s="188"/>
      <c r="F20" s="188"/>
      <c r="G20" s="189"/>
      <c r="H20" s="103"/>
      <c r="I20" s="103"/>
      <c r="J20" s="103"/>
      <c r="K20" s="103"/>
      <c r="L20" s="103"/>
      <c r="M20" s="103"/>
      <c r="N20" s="103"/>
      <c r="O20" s="98"/>
      <c r="P20" s="98"/>
      <c r="Q20" s="98"/>
      <c r="R20" s="98"/>
    </row>
    <row r="21" spans="1:18" x14ac:dyDescent="0.25">
      <c r="H21" s="98"/>
      <c r="I21" s="98"/>
      <c r="J21" s="98"/>
      <c r="K21" s="98"/>
      <c r="L21" s="98"/>
      <c r="M21" s="98"/>
      <c r="N21" s="98"/>
      <c r="O21" s="98"/>
      <c r="P21" s="98"/>
      <c r="Q21" s="98"/>
      <c r="R21" s="98"/>
    </row>
    <row r="22" spans="1:18" ht="50.1" customHeight="1" thickBot="1" x14ac:dyDescent="0.3">
      <c r="B22" s="144"/>
      <c r="C22" s="144"/>
      <c r="D22" s="2"/>
      <c r="H22" s="98"/>
      <c r="I22" s="98"/>
      <c r="J22" s="98"/>
      <c r="K22" s="98"/>
      <c r="L22" s="98"/>
      <c r="M22" s="98"/>
      <c r="N22" s="98"/>
      <c r="O22" s="98"/>
      <c r="P22" s="98"/>
      <c r="Q22" s="98"/>
      <c r="R22" s="98"/>
    </row>
    <row r="23" spans="1:18" x14ac:dyDescent="0.25">
      <c r="B23" s="204" t="s">
        <v>36</v>
      </c>
      <c r="C23" s="204"/>
      <c r="H23" s="98"/>
      <c r="I23" s="98"/>
      <c r="J23" s="98"/>
      <c r="K23" s="98"/>
      <c r="L23" s="98"/>
      <c r="M23" s="98"/>
      <c r="N23" s="98"/>
      <c r="O23" s="98"/>
      <c r="P23" s="98"/>
      <c r="Q23" s="98"/>
      <c r="R23" s="98"/>
    </row>
    <row r="24" spans="1:18" x14ac:dyDescent="0.25">
      <c r="H24" s="98"/>
      <c r="I24" s="98"/>
      <c r="J24" s="98"/>
      <c r="K24" s="98"/>
      <c r="L24" s="98"/>
      <c r="M24" s="98"/>
      <c r="N24" s="98"/>
      <c r="O24" s="98"/>
      <c r="P24" s="98"/>
      <c r="Q24" s="98"/>
      <c r="R24" s="98"/>
    </row>
    <row r="25" spans="1:18" x14ac:dyDescent="0.25">
      <c r="A25" s="5" t="s">
        <v>50</v>
      </c>
      <c r="H25" s="98"/>
      <c r="I25" s="98"/>
      <c r="J25" s="98"/>
      <c r="K25" s="98"/>
      <c r="L25" s="98"/>
      <c r="M25" s="98"/>
      <c r="N25" s="98"/>
      <c r="O25" s="98"/>
      <c r="P25" s="98"/>
      <c r="Q25" s="98"/>
      <c r="R25" s="98"/>
    </row>
    <row r="26" spans="1:18" x14ac:dyDescent="0.25">
      <c r="A26" s="181" t="s">
        <v>38</v>
      </c>
      <c r="B26" s="181"/>
      <c r="C26" s="181"/>
      <c r="D26" s="181"/>
      <c r="E26" s="181"/>
      <c r="F26" s="181"/>
      <c r="G26" s="181"/>
      <c r="H26" s="181"/>
      <c r="I26" s="181"/>
      <c r="J26" s="181"/>
      <c r="K26" s="181"/>
      <c r="L26" s="181"/>
      <c r="M26" s="181"/>
      <c r="N26" s="181"/>
      <c r="O26" s="2"/>
      <c r="P26" s="2"/>
      <c r="Q26" s="2"/>
    </row>
    <row r="27" spans="1:18" ht="15" customHeight="1" x14ac:dyDescent="0.25">
      <c r="A27" s="182" t="s">
        <v>39</v>
      </c>
      <c r="B27" s="182"/>
      <c r="C27" s="182"/>
      <c r="D27" s="182"/>
      <c r="E27" s="182"/>
      <c r="F27" s="182"/>
      <c r="G27" s="182"/>
      <c r="H27" s="182"/>
      <c r="I27" s="182"/>
      <c r="J27" s="182"/>
      <c r="K27" s="182"/>
      <c r="L27" s="182"/>
      <c r="M27" s="182"/>
      <c r="N27" s="182"/>
      <c r="O27" s="65"/>
      <c r="P27" s="65"/>
      <c r="Q27" s="65"/>
    </row>
    <row r="28" spans="1:18" x14ac:dyDescent="0.25">
      <c r="A28" s="183" t="s">
        <v>40</v>
      </c>
      <c r="B28" s="183"/>
      <c r="C28" s="183"/>
      <c r="D28" s="183"/>
      <c r="E28" s="183"/>
      <c r="F28" s="183"/>
      <c r="G28" s="183"/>
      <c r="H28" s="183"/>
      <c r="I28" s="183"/>
      <c r="J28" s="183"/>
      <c r="K28" s="183"/>
      <c r="L28" s="183"/>
      <c r="M28" s="183"/>
      <c r="N28" s="183"/>
      <c r="O28" s="5"/>
      <c r="P28" s="5"/>
      <c r="Q28" s="5"/>
    </row>
    <row r="29" spans="1:18" x14ac:dyDescent="0.25">
      <c r="A29" s="183" t="s">
        <v>41</v>
      </c>
      <c r="B29" s="183"/>
      <c r="C29" s="183"/>
      <c r="D29" s="183"/>
      <c r="E29" s="183"/>
      <c r="F29" s="183"/>
      <c r="G29" s="183"/>
      <c r="H29" s="183"/>
      <c r="I29" s="183"/>
      <c r="J29" s="183"/>
      <c r="K29" s="183"/>
      <c r="L29" s="183"/>
      <c r="M29" s="183"/>
      <c r="N29" s="183"/>
      <c r="O29" s="5"/>
      <c r="P29" s="5"/>
      <c r="Q29" s="5"/>
    </row>
  </sheetData>
  <sheetProtection selectLockedCells="1"/>
  <mergeCells count="26">
    <mergeCell ref="A28:N28"/>
    <mergeCell ref="A29:N29"/>
    <mergeCell ref="A27:N27"/>
    <mergeCell ref="A2:A5"/>
    <mergeCell ref="D17:G17"/>
    <mergeCell ref="A26:N26"/>
    <mergeCell ref="B23:C23"/>
    <mergeCell ref="B22:C22"/>
    <mergeCell ref="A9:B11"/>
    <mergeCell ref="D9:E9"/>
    <mergeCell ref="F9:I9"/>
    <mergeCell ref="K9:L9"/>
    <mergeCell ref="M9:N9"/>
    <mergeCell ref="D11:E11"/>
    <mergeCell ref="F11:I11"/>
    <mergeCell ref="K11:L11"/>
    <mergeCell ref="M11:N11"/>
    <mergeCell ref="M2:N2"/>
    <mergeCell ref="M3:N3"/>
    <mergeCell ref="M4:N4"/>
    <mergeCell ref="M5:N5"/>
    <mergeCell ref="A19:G19"/>
    <mergeCell ref="A20:G20"/>
    <mergeCell ref="B2:L2"/>
    <mergeCell ref="B3:L3"/>
    <mergeCell ref="B4:L5"/>
  </mergeCells>
  <dataValidations count="3">
    <dataValidation allowBlank="1" showInputMessage="1" showErrorMessage="1" promptTitle="Señor Cotizante" prompt="Por favor digite su número de identificación (NIT para PERSONA JURÍDICA o CC PERSONA NATURAL) según sea el caso." sqref="M11" xr:uid="{00000000-0002-0000-0200-000000000000}"/>
    <dataValidation allowBlank="1" showInputMessage="1" showErrorMessage="1" promptTitle="Señor Cotizante" prompt="Por favor adjunte el logo de su empresa, en caso de no contar con el logo escriba nuevamente su nombre, razón social o dejar en blanco." sqref="A9:B11" xr:uid="{00000000-0002-0000-0200-000001000000}"/>
    <dataValidation type="whole" allowBlank="1" showInputMessage="1" showErrorMessage="1" sqref="D14:G16" xr:uid="{00000000-0002-0000-0200-000002000000}">
      <formula1>0</formula1>
      <formula2>1E+31</formula2>
    </dataValidation>
  </dataValidations>
  <pageMargins left="0.7" right="0.7" top="0.75" bottom="0.75" header="0.3" footer="0.3"/>
  <pageSetup scale="50" orientation="landscape" r:id="rId1"/>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200-000003000000}">
          <x14:formula1>
            <xm:f>Cálculos!$B$7:$B$9</xm:f>
          </x14:formula1>
          <xm:sqref>F11:I11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2"/>
  <sheetViews>
    <sheetView view="pageBreakPreview" zoomScale="70" zoomScaleNormal="74" zoomScaleSheetLayoutView="70" zoomScalePageLayoutView="55" workbookViewId="0">
      <selection activeCell="M14" sqref="M14"/>
    </sheetView>
  </sheetViews>
  <sheetFormatPr baseColWidth="10" defaultColWidth="11.42578125" defaultRowHeight="15" x14ac:dyDescent="0.25"/>
  <cols>
    <col min="1" max="1" width="9.42578125" style="2" customWidth="1"/>
    <col min="2" max="2" width="24.85546875" style="2" customWidth="1"/>
    <col min="3" max="3" width="27.5703125" style="2" customWidth="1"/>
    <col min="4" max="4" width="14.28515625" style="2" customWidth="1"/>
    <col min="5" max="5" width="17" style="2" customWidth="1"/>
    <col min="6" max="6" width="22.85546875" style="2" customWidth="1"/>
    <col min="7" max="7" width="16.7109375" style="2" customWidth="1"/>
    <col min="8" max="8" width="15" style="2" customWidth="1"/>
    <col min="9" max="9" width="16.5703125" style="2" customWidth="1"/>
    <col min="10" max="10" width="15" style="2" customWidth="1"/>
    <col min="11" max="11" width="18.42578125" style="4" customWidth="1"/>
    <col min="12" max="12" width="18.85546875" style="4" customWidth="1"/>
    <col min="13" max="14" width="16.7109375" style="4" customWidth="1"/>
    <col min="15" max="15" width="20.5703125" style="4" customWidth="1"/>
    <col min="16" max="16384" width="11.42578125" style="4"/>
  </cols>
  <sheetData>
    <row r="1" spans="1:15" x14ac:dyDescent="0.25">
      <c r="E1" s="3"/>
      <c r="J1" s="4"/>
    </row>
    <row r="2" spans="1:15" ht="15.75" customHeight="1" x14ac:dyDescent="0.25">
      <c r="A2" s="159"/>
      <c r="B2" s="160" t="s">
        <v>0</v>
      </c>
      <c r="C2" s="160"/>
      <c r="D2" s="160"/>
      <c r="E2" s="160"/>
      <c r="F2" s="160"/>
      <c r="G2" s="160"/>
      <c r="H2" s="160"/>
      <c r="I2" s="160"/>
      <c r="J2" s="160"/>
      <c r="K2" s="160"/>
      <c r="L2" s="160"/>
      <c r="M2" s="160"/>
      <c r="N2" s="199" t="s">
        <v>110</v>
      </c>
      <c r="O2" s="200"/>
    </row>
    <row r="3" spans="1:15" ht="15.75" customHeight="1" x14ac:dyDescent="0.25">
      <c r="A3" s="159"/>
      <c r="B3" s="160" t="s">
        <v>2</v>
      </c>
      <c r="C3" s="160"/>
      <c r="D3" s="160"/>
      <c r="E3" s="160"/>
      <c r="F3" s="160"/>
      <c r="G3" s="160"/>
      <c r="H3" s="160"/>
      <c r="I3" s="160"/>
      <c r="J3" s="160"/>
      <c r="K3" s="160"/>
      <c r="L3" s="160"/>
      <c r="M3" s="160"/>
      <c r="N3" s="199" t="s">
        <v>105</v>
      </c>
      <c r="O3" s="200"/>
    </row>
    <row r="4" spans="1:15" ht="16.5" customHeight="1" x14ac:dyDescent="0.25">
      <c r="A4" s="159"/>
      <c r="B4" s="160" t="s">
        <v>3</v>
      </c>
      <c r="C4" s="160"/>
      <c r="D4" s="160"/>
      <c r="E4" s="160"/>
      <c r="F4" s="160"/>
      <c r="G4" s="160"/>
      <c r="H4" s="160"/>
      <c r="I4" s="160"/>
      <c r="J4" s="160"/>
      <c r="K4" s="160"/>
      <c r="L4" s="160"/>
      <c r="M4" s="160"/>
      <c r="N4" s="199" t="s">
        <v>109</v>
      </c>
      <c r="O4" s="200"/>
    </row>
    <row r="5" spans="1:15" ht="15" customHeight="1" x14ac:dyDescent="0.25">
      <c r="A5" s="159"/>
      <c r="B5" s="160"/>
      <c r="C5" s="160"/>
      <c r="D5" s="160"/>
      <c r="E5" s="160"/>
      <c r="F5" s="160"/>
      <c r="G5" s="160"/>
      <c r="H5" s="160"/>
      <c r="I5" s="160"/>
      <c r="J5" s="160"/>
      <c r="K5" s="160"/>
      <c r="L5" s="160"/>
      <c r="M5" s="160"/>
      <c r="N5" s="199" t="s">
        <v>57</v>
      </c>
      <c r="O5" s="200"/>
    </row>
    <row r="6" spans="1:15" x14ac:dyDescent="0.25">
      <c r="J6" s="4"/>
    </row>
    <row r="7" spans="1:15" x14ac:dyDescent="0.25">
      <c r="A7" s="5" t="s">
        <v>5</v>
      </c>
      <c r="J7" s="4"/>
    </row>
    <row r="8" spans="1:15" ht="9.9499999999999993" customHeight="1" x14ac:dyDescent="0.25">
      <c r="A8" s="6"/>
      <c r="J8" s="4"/>
    </row>
    <row r="9" spans="1:15" ht="30" customHeight="1" x14ac:dyDescent="0.25">
      <c r="A9" s="207" t="s">
        <v>6</v>
      </c>
      <c r="B9" s="207"/>
      <c r="C9" s="207"/>
      <c r="E9" s="151" t="s">
        <v>7</v>
      </c>
      <c r="F9" s="152"/>
      <c r="G9" s="208"/>
      <c r="H9" s="209"/>
      <c r="I9" s="209"/>
      <c r="J9" s="210"/>
      <c r="L9" s="151" t="s">
        <v>8</v>
      </c>
      <c r="M9" s="152"/>
      <c r="N9" s="214"/>
      <c r="O9" s="215"/>
    </row>
    <row r="10" spans="1:15" ht="8.25" customHeight="1" x14ac:dyDescent="0.25">
      <c r="A10" s="207"/>
      <c r="B10" s="207"/>
      <c r="C10" s="207"/>
      <c r="D10" s="8"/>
      <c r="E10" s="8"/>
      <c r="J10" s="4"/>
      <c r="L10" s="8"/>
      <c r="M10" s="2"/>
    </row>
    <row r="11" spans="1:15" ht="30" customHeight="1" x14ac:dyDescent="0.25">
      <c r="A11" s="207"/>
      <c r="B11" s="207"/>
      <c r="C11" s="207"/>
      <c r="E11" s="151" t="s">
        <v>9</v>
      </c>
      <c r="F11" s="152"/>
      <c r="G11" s="211"/>
      <c r="H11" s="212"/>
      <c r="I11" s="212"/>
      <c r="J11" s="213"/>
      <c r="L11" s="151" t="s">
        <v>10</v>
      </c>
      <c r="M11" s="152"/>
      <c r="N11" s="205"/>
      <c r="O11" s="206"/>
    </row>
    <row r="12" spans="1:15" ht="9.9499999999999993" customHeight="1" thickBot="1" x14ac:dyDescent="0.3"/>
    <row r="13" spans="1:15" s="10" customFormat="1" ht="111.75" customHeight="1" x14ac:dyDescent="0.25">
      <c r="A13" s="27" t="s">
        <v>11</v>
      </c>
      <c r="B13" s="28" t="s">
        <v>58</v>
      </c>
      <c r="C13" s="28" t="s">
        <v>12</v>
      </c>
      <c r="D13" s="28" t="s">
        <v>14</v>
      </c>
      <c r="E13" s="28" t="s">
        <v>15</v>
      </c>
      <c r="F13" s="29" t="s">
        <v>16</v>
      </c>
      <c r="G13" s="29" t="s">
        <v>17</v>
      </c>
      <c r="H13" s="29" t="s">
        <v>18</v>
      </c>
      <c r="I13" s="29" t="s">
        <v>47</v>
      </c>
      <c r="J13" s="29" t="s">
        <v>20</v>
      </c>
      <c r="K13" s="29" t="s">
        <v>21</v>
      </c>
      <c r="L13" s="29" t="s">
        <v>22</v>
      </c>
      <c r="M13" s="29" t="s">
        <v>23</v>
      </c>
      <c r="N13" s="29" t="s">
        <v>24</v>
      </c>
      <c r="O13" s="30" t="s">
        <v>25</v>
      </c>
    </row>
    <row r="14" spans="1:15" s="10" customFormat="1" ht="35.25" customHeight="1" x14ac:dyDescent="0.25">
      <c r="A14" s="216">
        <v>1</v>
      </c>
      <c r="B14" s="219"/>
      <c r="C14" s="11"/>
      <c r="D14" s="12"/>
      <c r="E14" s="16"/>
      <c r="F14" s="76"/>
      <c r="G14" s="71"/>
      <c r="H14" s="1">
        <f t="shared" ref="H14:H33" si="0">+ROUND(F14*G14,0)</f>
        <v>0</v>
      </c>
      <c r="I14" s="71"/>
      <c r="J14" s="1">
        <f t="shared" ref="J14:J33" si="1">ROUND(F14*I14,0)</f>
        <v>0</v>
      </c>
      <c r="K14" s="1">
        <f>ROUND(F14+H14+J14,0)</f>
        <v>0</v>
      </c>
      <c r="L14" s="1">
        <f t="shared" ref="L14:L33" si="2">ROUND(F14*D14,0)</f>
        <v>0</v>
      </c>
      <c r="M14" s="1">
        <f t="shared" ref="M14:M33" si="3">ROUND(L14*G14,0)</f>
        <v>0</v>
      </c>
      <c r="N14" s="1">
        <f t="shared" ref="N14:N33" si="4">ROUND(L14*I14,0)</f>
        <v>0</v>
      </c>
      <c r="O14" s="32">
        <f t="shared" ref="O14:O33" si="5">ROUND(L14+N14+M14,0)</f>
        <v>0</v>
      </c>
    </row>
    <row r="15" spans="1:15" s="10" customFormat="1" ht="35.25" customHeight="1" x14ac:dyDescent="0.25">
      <c r="A15" s="217"/>
      <c r="B15" s="220"/>
      <c r="C15" s="11"/>
      <c r="D15" s="12"/>
      <c r="E15" s="16"/>
      <c r="F15" s="76"/>
      <c r="G15" s="71"/>
      <c r="H15" s="1">
        <f t="shared" si="0"/>
        <v>0</v>
      </c>
      <c r="I15" s="71"/>
      <c r="J15" s="1">
        <f t="shared" si="1"/>
        <v>0</v>
      </c>
      <c r="K15" s="1">
        <f t="shared" ref="K15:K33" si="6">ROUND(F15+H15+J15,0)</f>
        <v>0</v>
      </c>
      <c r="L15" s="1">
        <f t="shared" si="2"/>
        <v>0</v>
      </c>
      <c r="M15" s="1">
        <f t="shared" si="3"/>
        <v>0</v>
      </c>
      <c r="N15" s="1">
        <f t="shared" si="4"/>
        <v>0</v>
      </c>
      <c r="O15" s="32">
        <f t="shared" si="5"/>
        <v>0</v>
      </c>
    </row>
    <row r="16" spans="1:15" s="10" customFormat="1" ht="35.25" customHeight="1" x14ac:dyDescent="0.25">
      <c r="A16" s="217"/>
      <c r="B16" s="220"/>
      <c r="C16" s="11"/>
      <c r="D16" s="12"/>
      <c r="E16" s="16"/>
      <c r="F16" s="76"/>
      <c r="G16" s="71"/>
      <c r="H16" s="1">
        <f t="shared" si="0"/>
        <v>0</v>
      </c>
      <c r="I16" s="71"/>
      <c r="J16" s="1">
        <f t="shared" si="1"/>
        <v>0</v>
      </c>
      <c r="K16" s="1">
        <f t="shared" si="6"/>
        <v>0</v>
      </c>
      <c r="L16" s="1">
        <f t="shared" si="2"/>
        <v>0</v>
      </c>
      <c r="M16" s="1">
        <f t="shared" si="3"/>
        <v>0</v>
      </c>
      <c r="N16" s="1">
        <f t="shared" si="4"/>
        <v>0</v>
      </c>
      <c r="O16" s="32">
        <f t="shared" si="5"/>
        <v>0</v>
      </c>
    </row>
    <row r="17" spans="1:15" s="10" customFormat="1" ht="35.25" customHeight="1" x14ac:dyDescent="0.25">
      <c r="A17" s="218"/>
      <c r="B17" s="221"/>
      <c r="C17" s="11"/>
      <c r="D17" s="12"/>
      <c r="E17" s="16"/>
      <c r="F17" s="76"/>
      <c r="G17" s="71"/>
      <c r="H17" s="1">
        <f t="shared" si="0"/>
        <v>0</v>
      </c>
      <c r="I17" s="71"/>
      <c r="J17" s="1">
        <f t="shared" si="1"/>
        <v>0</v>
      </c>
      <c r="K17" s="1">
        <f t="shared" si="6"/>
        <v>0</v>
      </c>
      <c r="L17" s="1">
        <f t="shared" si="2"/>
        <v>0</v>
      </c>
      <c r="M17" s="1">
        <f t="shared" si="3"/>
        <v>0</v>
      </c>
      <c r="N17" s="1">
        <f t="shared" si="4"/>
        <v>0</v>
      </c>
      <c r="O17" s="32">
        <f t="shared" si="5"/>
        <v>0</v>
      </c>
    </row>
    <row r="18" spans="1:15" s="10" customFormat="1" ht="35.25" customHeight="1" x14ac:dyDescent="0.25">
      <c r="A18" s="216">
        <v>2</v>
      </c>
      <c r="B18" s="219"/>
      <c r="C18" s="11"/>
      <c r="D18" s="12"/>
      <c r="E18" s="16"/>
      <c r="F18" s="76"/>
      <c r="G18" s="71"/>
      <c r="H18" s="1">
        <f t="shared" si="0"/>
        <v>0</v>
      </c>
      <c r="I18" s="71"/>
      <c r="J18" s="1">
        <f t="shared" si="1"/>
        <v>0</v>
      </c>
      <c r="K18" s="1">
        <f t="shared" si="6"/>
        <v>0</v>
      </c>
      <c r="L18" s="1">
        <f t="shared" si="2"/>
        <v>0</v>
      </c>
      <c r="M18" s="1">
        <f t="shared" si="3"/>
        <v>0</v>
      </c>
      <c r="N18" s="1">
        <f t="shared" si="4"/>
        <v>0</v>
      </c>
      <c r="O18" s="32">
        <f t="shared" si="5"/>
        <v>0</v>
      </c>
    </row>
    <row r="19" spans="1:15" s="10" customFormat="1" ht="35.25" customHeight="1" x14ac:dyDescent="0.25">
      <c r="A19" s="217"/>
      <c r="B19" s="220"/>
      <c r="C19" s="11"/>
      <c r="D19" s="12"/>
      <c r="E19" s="16"/>
      <c r="F19" s="76"/>
      <c r="G19" s="71"/>
      <c r="H19" s="1">
        <f t="shared" si="0"/>
        <v>0</v>
      </c>
      <c r="I19" s="71"/>
      <c r="J19" s="1">
        <f t="shared" si="1"/>
        <v>0</v>
      </c>
      <c r="K19" s="1">
        <f t="shared" si="6"/>
        <v>0</v>
      </c>
      <c r="L19" s="1">
        <f t="shared" si="2"/>
        <v>0</v>
      </c>
      <c r="M19" s="1">
        <f t="shared" si="3"/>
        <v>0</v>
      </c>
      <c r="N19" s="1">
        <f t="shared" si="4"/>
        <v>0</v>
      </c>
      <c r="O19" s="32">
        <f t="shared" si="5"/>
        <v>0</v>
      </c>
    </row>
    <row r="20" spans="1:15" s="10" customFormat="1" ht="35.25" customHeight="1" x14ac:dyDescent="0.25">
      <c r="A20" s="217"/>
      <c r="B20" s="220"/>
      <c r="C20" s="11"/>
      <c r="D20" s="12"/>
      <c r="E20" s="16"/>
      <c r="F20" s="76"/>
      <c r="G20" s="71"/>
      <c r="H20" s="1">
        <f t="shared" si="0"/>
        <v>0</v>
      </c>
      <c r="I20" s="71"/>
      <c r="J20" s="1">
        <f t="shared" si="1"/>
        <v>0</v>
      </c>
      <c r="K20" s="1">
        <f t="shared" si="6"/>
        <v>0</v>
      </c>
      <c r="L20" s="1">
        <f t="shared" si="2"/>
        <v>0</v>
      </c>
      <c r="M20" s="1">
        <f t="shared" si="3"/>
        <v>0</v>
      </c>
      <c r="N20" s="1">
        <f t="shared" si="4"/>
        <v>0</v>
      </c>
      <c r="O20" s="32">
        <f t="shared" si="5"/>
        <v>0</v>
      </c>
    </row>
    <row r="21" spans="1:15" s="10" customFormat="1" ht="35.25" customHeight="1" x14ac:dyDescent="0.25">
      <c r="A21" s="218"/>
      <c r="B21" s="221"/>
      <c r="C21" s="11"/>
      <c r="D21" s="12"/>
      <c r="E21" s="16"/>
      <c r="F21" s="76"/>
      <c r="G21" s="71"/>
      <c r="H21" s="1">
        <f t="shared" si="0"/>
        <v>0</v>
      </c>
      <c r="I21" s="71"/>
      <c r="J21" s="1">
        <f t="shared" si="1"/>
        <v>0</v>
      </c>
      <c r="K21" s="1">
        <f t="shared" si="6"/>
        <v>0</v>
      </c>
      <c r="L21" s="1">
        <f t="shared" si="2"/>
        <v>0</v>
      </c>
      <c r="M21" s="1">
        <f t="shared" si="3"/>
        <v>0</v>
      </c>
      <c r="N21" s="1">
        <f t="shared" si="4"/>
        <v>0</v>
      </c>
      <c r="O21" s="32">
        <f t="shared" si="5"/>
        <v>0</v>
      </c>
    </row>
    <row r="22" spans="1:15" s="10" customFormat="1" ht="35.25" customHeight="1" x14ac:dyDescent="0.25">
      <c r="A22" s="216">
        <v>3</v>
      </c>
      <c r="B22" s="219"/>
      <c r="C22" s="11"/>
      <c r="D22" s="12"/>
      <c r="E22" s="16"/>
      <c r="F22" s="76"/>
      <c r="G22" s="71"/>
      <c r="H22" s="1">
        <f t="shared" si="0"/>
        <v>0</v>
      </c>
      <c r="I22" s="71"/>
      <c r="J22" s="1">
        <f t="shared" si="1"/>
        <v>0</v>
      </c>
      <c r="K22" s="1">
        <f t="shared" si="6"/>
        <v>0</v>
      </c>
      <c r="L22" s="1">
        <f t="shared" si="2"/>
        <v>0</v>
      </c>
      <c r="M22" s="1">
        <f t="shared" si="3"/>
        <v>0</v>
      </c>
      <c r="N22" s="1">
        <f t="shared" si="4"/>
        <v>0</v>
      </c>
      <c r="O22" s="32">
        <f t="shared" si="5"/>
        <v>0</v>
      </c>
    </row>
    <row r="23" spans="1:15" s="10" customFormat="1" ht="35.25" customHeight="1" x14ac:dyDescent="0.25">
      <c r="A23" s="217"/>
      <c r="B23" s="220"/>
      <c r="C23" s="11"/>
      <c r="D23" s="12"/>
      <c r="E23" s="16"/>
      <c r="F23" s="76"/>
      <c r="G23" s="71"/>
      <c r="H23" s="1">
        <f t="shared" si="0"/>
        <v>0</v>
      </c>
      <c r="I23" s="71"/>
      <c r="J23" s="1">
        <f t="shared" si="1"/>
        <v>0</v>
      </c>
      <c r="K23" s="1">
        <f t="shared" si="6"/>
        <v>0</v>
      </c>
      <c r="L23" s="1">
        <f t="shared" si="2"/>
        <v>0</v>
      </c>
      <c r="M23" s="1">
        <f t="shared" si="3"/>
        <v>0</v>
      </c>
      <c r="N23" s="1">
        <f t="shared" si="4"/>
        <v>0</v>
      </c>
      <c r="O23" s="32">
        <f t="shared" si="5"/>
        <v>0</v>
      </c>
    </row>
    <row r="24" spans="1:15" s="10" customFormat="1" ht="35.25" customHeight="1" x14ac:dyDescent="0.25">
      <c r="A24" s="217"/>
      <c r="B24" s="220"/>
      <c r="C24" s="11"/>
      <c r="D24" s="12"/>
      <c r="E24" s="16"/>
      <c r="F24" s="76"/>
      <c r="G24" s="71"/>
      <c r="H24" s="1">
        <f t="shared" si="0"/>
        <v>0</v>
      </c>
      <c r="I24" s="71"/>
      <c r="J24" s="1">
        <f t="shared" si="1"/>
        <v>0</v>
      </c>
      <c r="K24" s="1">
        <f t="shared" si="6"/>
        <v>0</v>
      </c>
      <c r="L24" s="1">
        <f t="shared" si="2"/>
        <v>0</v>
      </c>
      <c r="M24" s="1">
        <f t="shared" si="3"/>
        <v>0</v>
      </c>
      <c r="N24" s="1">
        <f t="shared" si="4"/>
        <v>0</v>
      </c>
      <c r="O24" s="32">
        <f t="shared" si="5"/>
        <v>0</v>
      </c>
    </row>
    <row r="25" spans="1:15" s="10" customFormat="1" ht="35.25" customHeight="1" x14ac:dyDescent="0.25">
      <c r="A25" s="218"/>
      <c r="B25" s="221"/>
      <c r="C25" s="11"/>
      <c r="D25" s="12"/>
      <c r="E25" s="16"/>
      <c r="F25" s="76"/>
      <c r="G25" s="71"/>
      <c r="H25" s="1">
        <f t="shared" si="0"/>
        <v>0</v>
      </c>
      <c r="I25" s="71"/>
      <c r="J25" s="1">
        <f t="shared" si="1"/>
        <v>0</v>
      </c>
      <c r="K25" s="1">
        <f t="shared" si="6"/>
        <v>0</v>
      </c>
      <c r="L25" s="1">
        <f t="shared" si="2"/>
        <v>0</v>
      </c>
      <c r="M25" s="1">
        <f t="shared" si="3"/>
        <v>0</v>
      </c>
      <c r="N25" s="1">
        <f t="shared" si="4"/>
        <v>0</v>
      </c>
      <c r="O25" s="32">
        <f t="shared" si="5"/>
        <v>0</v>
      </c>
    </row>
    <row r="26" spans="1:15" s="10" customFormat="1" ht="35.25" customHeight="1" x14ac:dyDescent="0.25">
      <c r="A26" s="216">
        <v>4</v>
      </c>
      <c r="B26" s="219"/>
      <c r="C26" s="11"/>
      <c r="D26" s="12"/>
      <c r="E26" s="16"/>
      <c r="F26" s="76"/>
      <c r="G26" s="71"/>
      <c r="H26" s="1">
        <f t="shared" si="0"/>
        <v>0</v>
      </c>
      <c r="I26" s="71"/>
      <c r="J26" s="1">
        <f t="shared" si="1"/>
        <v>0</v>
      </c>
      <c r="K26" s="1">
        <f t="shared" si="6"/>
        <v>0</v>
      </c>
      <c r="L26" s="1">
        <f t="shared" si="2"/>
        <v>0</v>
      </c>
      <c r="M26" s="1">
        <f t="shared" si="3"/>
        <v>0</v>
      </c>
      <c r="N26" s="1">
        <f t="shared" si="4"/>
        <v>0</v>
      </c>
      <c r="O26" s="32">
        <f t="shared" si="5"/>
        <v>0</v>
      </c>
    </row>
    <row r="27" spans="1:15" s="10" customFormat="1" ht="35.25" customHeight="1" x14ac:dyDescent="0.25">
      <c r="A27" s="217"/>
      <c r="B27" s="220"/>
      <c r="C27" s="11"/>
      <c r="D27" s="12"/>
      <c r="E27" s="16"/>
      <c r="F27" s="76"/>
      <c r="G27" s="71"/>
      <c r="H27" s="1">
        <f t="shared" si="0"/>
        <v>0</v>
      </c>
      <c r="I27" s="71"/>
      <c r="J27" s="1">
        <f t="shared" si="1"/>
        <v>0</v>
      </c>
      <c r="K27" s="1">
        <f t="shared" si="6"/>
        <v>0</v>
      </c>
      <c r="L27" s="1">
        <f t="shared" si="2"/>
        <v>0</v>
      </c>
      <c r="M27" s="1">
        <f t="shared" si="3"/>
        <v>0</v>
      </c>
      <c r="N27" s="1">
        <f t="shared" si="4"/>
        <v>0</v>
      </c>
      <c r="O27" s="32">
        <f t="shared" si="5"/>
        <v>0</v>
      </c>
    </row>
    <row r="28" spans="1:15" s="10" customFormat="1" ht="35.25" customHeight="1" x14ac:dyDescent="0.25">
      <c r="A28" s="217"/>
      <c r="B28" s="220"/>
      <c r="C28" s="11"/>
      <c r="D28" s="12"/>
      <c r="E28" s="16"/>
      <c r="F28" s="76"/>
      <c r="G28" s="71"/>
      <c r="H28" s="1">
        <f t="shared" si="0"/>
        <v>0</v>
      </c>
      <c r="I28" s="71"/>
      <c r="J28" s="1">
        <f t="shared" si="1"/>
        <v>0</v>
      </c>
      <c r="K28" s="1">
        <f t="shared" si="6"/>
        <v>0</v>
      </c>
      <c r="L28" s="1">
        <f t="shared" si="2"/>
        <v>0</v>
      </c>
      <c r="M28" s="1">
        <f t="shared" si="3"/>
        <v>0</v>
      </c>
      <c r="N28" s="1">
        <f t="shared" si="4"/>
        <v>0</v>
      </c>
      <c r="O28" s="32">
        <f t="shared" si="5"/>
        <v>0</v>
      </c>
    </row>
    <row r="29" spans="1:15" s="10" customFormat="1" ht="35.25" customHeight="1" x14ac:dyDescent="0.25">
      <c r="A29" s="218"/>
      <c r="B29" s="221"/>
      <c r="C29" s="11"/>
      <c r="D29" s="12"/>
      <c r="E29" s="16"/>
      <c r="F29" s="76"/>
      <c r="G29" s="71"/>
      <c r="H29" s="1">
        <f t="shared" si="0"/>
        <v>0</v>
      </c>
      <c r="I29" s="71"/>
      <c r="J29" s="1">
        <f t="shared" si="1"/>
        <v>0</v>
      </c>
      <c r="K29" s="1">
        <f t="shared" si="6"/>
        <v>0</v>
      </c>
      <c r="L29" s="1">
        <f t="shared" si="2"/>
        <v>0</v>
      </c>
      <c r="M29" s="1">
        <f t="shared" si="3"/>
        <v>0</v>
      </c>
      <c r="N29" s="1">
        <f t="shared" si="4"/>
        <v>0</v>
      </c>
      <c r="O29" s="32">
        <f t="shared" si="5"/>
        <v>0</v>
      </c>
    </row>
    <row r="30" spans="1:15" s="10" customFormat="1" ht="35.25" customHeight="1" x14ac:dyDescent="0.25">
      <c r="A30" s="216">
        <v>5</v>
      </c>
      <c r="B30" s="219"/>
      <c r="C30" s="11"/>
      <c r="D30" s="12"/>
      <c r="E30" s="16"/>
      <c r="F30" s="76"/>
      <c r="G30" s="71"/>
      <c r="H30" s="1">
        <f t="shared" si="0"/>
        <v>0</v>
      </c>
      <c r="I30" s="71"/>
      <c r="J30" s="1">
        <f t="shared" si="1"/>
        <v>0</v>
      </c>
      <c r="K30" s="1">
        <f t="shared" si="6"/>
        <v>0</v>
      </c>
      <c r="L30" s="1">
        <f t="shared" si="2"/>
        <v>0</v>
      </c>
      <c r="M30" s="1">
        <f t="shared" si="3"/>
        <v>0</v>
      </c>
      <c r="N30" s="1">
        <f t="shared" si="4"/>
        <v>0</v>
      </c>
      <c r="O30" s="32">
        <f t="shared" si="5"/>
        <v>0</v>
      </c>
    </row>
    <row r="31" spans="1:15" s="10" customFormat="1" ht="35.25" customHeight="1" x14ac:dyDescent="0.25">
      <c r="A31" s="217"/>
      <c r="B31" s="220"/>
      <c r="C31" s="11"/>
      <c r="D31" s="12"/>
      <c r="E31" s="16"/>
      <c r="F31" s="76"/>
      <c r="G31" s="71"/>
      <c r="H31" s="1">
        <f t="shared" si="0"/>
        <v>0</v>
      </c>
      <c r="I31" s="71"/>
      <c r="J31" s="1">
        <f t="shared" si="1"/>
        <v>0</v>
      </c>
      <c r="K31" s="1">
        <f t="shared" si="6"/>
        <v>0</v>
      </c>
      <c r="L31" s="1">
        <f t="shared" si="2"/>
        <v>0</v>
      </c>
      <c r="M31" s="1">
        <f t="shared" si="3"/>
        <v>0</v>
      </c>
      <c r="N31" s="1">
        <f t="shared" si="4"/>
        <v>0</v>
      </c>
      <c r="O31" s="32">
        <f t="shared" si="5"/>
        <v>0</v>
      </c>
    </row>
    <row r="32" spans="1:15" s="10" customFormat="1" ht="35.25" customHeight="1" x14ac:dyDescent="0.25">
      <c r="A32" s="217"/>
      <c r="B32" s="220"/>
      <c r="C32" s="11"/>
      <c r="D32" s="12"/>
      <c r="E32" s="16"/>
      <c r="F32" s="76"/>
      <c r="G32" s="71"/>
      <c r="H32" s="1">
        <f t="shared" si="0"/>
        <v>0</v>
      </c>
      <c r="I32" s="71"/>
      <c r="J32" s="1">
        <f t="shared" si="1"/>
        <v>0</v>
      </c>
      <c r="K32" s="1">
        <f t="shared" si="6"/>
        <v>0</v>
      </c>
      <c r="L32" s="1">
        <f t="shared" si="2"/>
        <v>0</v>
      </c>
      <c r="M32" s="1">
        <f t="shared" si="3"/>
        <v>0</v>
      </c>
      <c r="N32" s="1">
        <f t="shared" si="4"/>
        <v>0</v>
      </c>
      <c r="O32" s="32">
        <f t="shared" si="5"/>
        <v>0</v>
      </c>
    </row>
    <row r="33" spans="1:15" s="10" customFormat="1" ht="35.25" customHeight="1" thickBot="1" x14ac:dyDescent="0.3">
      <c r="A33" s="222"/>
      <c r="B33" s="223"/>
      <c r="C33" s="34"/>
      <c r="D33" s="35"/>
      <c r="E33" s="36"/>
      <c r="F33" s="76"/>
      <c r="G33" s="71"/>
      <c r="H33" s="37">
        <f t="shared" si="0"/>
        <v>0</v>
      </c>
      <c r="I33" s="71"/>
      <c r="J33" s="37">
        <f t="shared" si="1"/>
        <v>0</v>
      </c>
      <c r="K33" s="37">
        <f t="shared" si="6"/>
        <v>0</v>
      </c>
      <c r="L33" s="41">
        <f t="shared" si="2"/>
        <v>0</v>
      </c>
      <c r="M33" s="41">
        <f t="shared" si="3"/>
        <v>0</v>
      </c>
      <c r="N33" s="41">
        <f t="shared" si="4"/>
        <v>0</v>
      </c>
      <c r="O33" s="54">
        <f t="shared" si="5"/>
        <v>0</v>
      </c>
    </row>
    <row r="34" spans="1:15" s="10" customFormat="1" ht="42" customHeight="1" thickBot="1" x14ac:dyDescent="0.3">
      <c r="A34" s="153" t="s">
        <v>26</v>
      </c>
      <c r="B34" s="154"/>
      <c r="C34" s="154"/>
      <c r="D34" s="154"/>
      <c r="E34" s="154"/>
      <c r="F34" s="154"/>
      <c r="G34" s="154"/>
      <c r="H34" s="154"/>
      <c r="I34" s="154"/>
      <c r="J34" s="154"/>
      <c r="K34" s="154"/>
      <c r="L34" s="179" t="s">
        <v>49</v>
      </c>
      <c r="M34" s="180"/>
      <c r="N34" s="180"/>
      <c r="O34" s="60">
        <f>SUMIF(G:G,0%,L:L)+SUMIF(G:G,"",L:L)</f>
        <v>0</v>
      </c>
    </row>
    <row r="35" spans="1:15" s="10" customFormat="1" ht="39" customHeight="1" x14ac:dyDescent="0.25">
      <c r="A35" s="132" t="s">
        <v>107</v>
      </c>
      <c r="B35" s="133"/>
      <c r="C35" s="133"/>
      <c r="D35" s="133"/>
      <c r="E35" s="133"/>
      <c r="F35" s="133"/>
      <c r="G35" s="133"/>
      <c r="H35" s="133"/>
      <c r="I35" s="133"/>
      <c r="J35" s="133"/>
      <c r="K35" s="134"/>
      <c r="L35" s="173" t="s">
        <v>28</v>
      </c>
      <c r="M35" s="174"/>
      <c r="N35" s="174"/>
      <c r="O35" s="61">
        <f>SUMIF(G:G,5%,L:L)</f>
        <v>0</v>
      </c>
    </row>
    <row r="36" spans="1:15" s="10" customFormat="1" ht="30" customHeight="1" x14ac:dyDescent="0.25">
      <c r="A36" s="135"/>
      <c r="B36" s="136"/>
      <c r="C36" s="136"/>
      <c r="D36" s="136"/>
      <c r="E36" s="136"/>
      <c r="F36" s="136"/>
      <c r="G36" s="136"/>
      <c r="H36" s="136"/>
      <c r="I36" s="136"/>
      <c r="J36" s="136"/>
      <c r="K36" s="137"/>
      <c r="L36" s="173" t="s">
        <v>29</v>
      </c>
      <c r="M36" s="174"/>
      <c r="N36" s="174"/>
      <c r="O36" s="61">
        <f>SUMIF(G:G,19%,L:L)</f>
        <v>0</v>
      </c>
    </row>
    <row r="37" spans="1:15" s="10" customFormat="1" ht="30" customHeight="1" x14ac:dyDescent="0.25">
      <c r="A37" s="135"/>
      <c r="B37" s="136"/>
      <c r="C37" s="136"/>
      <c r="D37" s="136"/>
      <c r="E37" s="136"/>
      <c r="F37" s="136"/>
      <c r="G37" s="136"/>
      <c r="H37" s="136"/>
      <c r="I37" s="136"/>
      <c r="J37" s="136"/>
      <c r="K37" s="137"/>
      <c r="L37" s="171" t="s">
        <v>22</v>
      </c>
      <c r="M37" s="172"/>
      <c r="N37" s="172"/>
      <c r="O37" s="62">
        <f>SUM(O34:O36)</f>
        <v>0</v>
      </c>
    </row>
    <row r="38" spans="1:15" s="10" customFormat="1" ht="30" customHeight="1" x14ac:dyDescent="0.25">
      <c r="A38" s="135"/>
      <c r="B38" s="136"/>
      <c r="C38" s="136"/>
      <c r="D38" s="136"/>
      <c r="E38" s="136"/>
      <c r="F38" s="136"/>
      <c r="G38" s="136"/>
      <c r="H38" s="136"/>
      <c r="I38" s="136"/>
      <c r="J38" s="136"/>
      <c r="K38" s="137"/>
      <c r="L38" s="169" t="s">
        <v>30</v>
      </c>
      <c r="M38" s="170"/>
      <c r="N38" s="170"/>
      <c r="O38" s="63">
        <f>SUMIF(G:G,5%,M:M)</f>
        <v>0</v>
      </c>
    </row>
    <row r="39" spans="1:15" s="10" customFormat="1" ht="30" customHeight="1" x14ac:dyDescent="0.25">
      <c r="A39" s="135"/>
      <c r="B39" s="136"/>
      <c r="C39" s="136"/>
      <c r="D39" s="136"/>
      <c r="E39" s="136"/>
      <c r="F39" s="136"/>
      <c r="G39" s="136"/>
      <c r="H39" s="136"/>
      <c r="I39" s="136"/>
      <c r="J39" s="136"/>
      <c r="K39" s="137"/>
      <c r="L39" s="169" t="s">
        <v>31</v>
      </c>
      <c r="M39" s="170"/>
      <c r="N39" s="170"/>
      <c r="O39" s="63">
        <f>SUMIF(G:G,19%,M:M)</f>
        <v>0</v>
      </c>
    </row>
    <row r="40" spans="1:15" s="10" customFormat="1" ht="30" customHeight="1" x14ac:dyDescent="0.25">
      <c r="A40" s="135"/>
      <c r="B40" s="136"/>
      <c r="C40" s="136"/>
      <c r="D40" s="136"/>
      <c r="E40" s="136"/>
      <c r="F40" s="136"/>
      <c r="G40" s="136"/>
      <c r="H40" s="136"/>
      <c r="I40" s="136"/>
      <c r="J40" s="136"/>
      <c r="K40" s="137"/>
      <c r="L40" s="171" t="s">
        <v>32</v>
      </c>
      <c r="M40" s="172"/>
      <c r="N40" s="172"/>
      <c r="O40" s="62">
        <f>SUM(O38:O39)</f>
        <v>0</v>
      </c>
    </row>
    <row r="41" spans="1:15" s="10" customFormat="1" ht="30" customHeight="1" x14ac:dyDescent="0.25">
      <c r="A41" s="135"/>
      <c r="B41" s="136"/>
      <c r="C41" s="136"/>
      <c r="D41" s="136"/>
      <c r="E41" s="136"/>
      <c r="F41" s="136"/>
      <c r="G41" s="136"/>
      <c r="H41" s="136"/>
      <c r="I41" s="136"/>
      <c r="J41" s="136"/>
      <c r="K41" s="137"/>
      <c r="L41" s="173" t="s">
        <v>33</v>
      </c>
      <c r="M41" s="174"/>
      <c r="N41" s="174"/>
      <c r="O41" s="61">
        <f>SUMIF(I:I,8%,N:N)</f>
        <v>0</v>
      </c>
    </row>
    <row r="42" spans="1:15" s="10" customFormat="1" ht="37.5" customHeight="1" x14ac:dyDescent="0.25">
      <c r="A42" s="135"/>
      <c r="B42" s="136"/>
      <c r="C42" s="136"/>
      <c r="D42" s="136"/>
      <c r="E42" s="136"/>
      <c r="F42" s="136"/>
      <c r="G42" s="136"/>
      <c r="H42" s="136"/>
      <c r="I42" s="136"/>
      <c r="J42" s="136"/>
      <c r="K42" s="137"/>
      <c r="L42" s="175" t="s">
        <v>34</v>
      </c>
      <c r="M42" s="176"/>
      <c r="N42" s="176"/>
      <c r="O42" s="62">
        <f>SUM(O41)</f>
        <v>0</v>
      </c>
    </row>
    <row r="43" spans="1:15" s="10" customFormat="1" ht="44.25" customHeight="1" thickBot="1" x14ac:dyDescent="0.3">
      <c r="A43" s="138"/>
      <c r="B43" s="139"/>
      <c r="C43" s="139"/>
      <c r="D43" s="139"/>
      <c r="E43" s="139"/>
      <c r="F43" s="139"/>
      <c r="G43" s="139"/>
      <c r="H43" s="139"/>
      <c r="I43" s="139"/>
      <c r="J43" s="139"/>
      <c r="K43" s="140"/>
      <c r="L43" s="177" t="s">
        <v>35</v>
      </c>
      <c r="M43" s="178"/>
      <c r="N43" s="178"/>
      <c r="O43" s="64">
        <f>+O37+O40+O42</f>
        <v>0</v>
      </c>
    </row>
    <row r="45" spans="1:15" ht="50.1" customHeight="1" x14ac:dyDescent="0.25">
      <c r="B45" s="225"/>
      <c r="C45" s="225"/>
      <c r="D45" s="225"/>
    </row>
    <row r="46" spans="1:15" x14ac:dyDescent="0.25">
      <c r="B46" s="224" t="s">
        <v>36</v>
      </c>
      <c r="C46" s="224"/>
      <c r="D46" s="224"/>
    </row>
    <row r="48" spans="1:15" x14ac:dyDescent="0.25">
      <c r="A48" s="53" t="s">
        <v>37</v>
      </c>
      <c r="B48" s="13"/>
    </row>
    <row r="49" spans="1:16" x14ac:dyDescent="0.25">
      <c r="A49" s="164" t="s">
        <v>38</v>
      </c>
      <c r="B49" s="164"/>
      <c r="C49" s="164"/>
      <c r="D49" s="164"/>
      <c r="E49" s="164"/>
      <c r="F49" s="164"/>
      <c r="G49" s="164"/>
      <c r="H49" s="164"/>
      <c r="I49" s="164"/>
      <c r="J49" s="164"/>
      <c r="K49" s="164"/>
      <c r="L49" s="164"/>
      <c r="M49" s="164"/>
      <c r="N49" s="164"/>
      <c r="O49" s="164"/>
      <c r="P49" s="2"/>
    </row>
    <row r="50" spans="1:16" ht="15" customHeight="1" x14ac:dyDescent="0.25">
      <c r="A50" s="163" t="s">
        <v>39</v>
      </c>
      <c r="B50" s="163"/>
      <c r="C50" s="163"/>
      <c r="D50" s="163"/>
      <c r="E50" s="163"/>
      <c r="F50" s="163"/>
      <c r="G50" s="163"/>
      <c r="H50" s="163"/>
      <c r="I50" s="163"/>
      <c r="J50" s="163"/>
      <c r="K50" s="163"/>
      <c r="L50" s="163"/>
      <c r="M50" s="163"/>
      <c r="N50" s="163"/>
      <c r="O50" s="163"/>
      <c r="P50" s="65"/>
    </row>
    <row r="51" spans="1:16" x14ac:dyDescent="0.25">
      <c r="A51" s="183" t="s">
        <v>40</v>
      </c>
      <c r="B51" s="183"/>
      <c r="C51" s="183"/>
      <c r="D51" s="183"/>
      <c r="E51" s="183"/>
      <c r="F51" s="183"/>
      <c r="G51" s="183"/>
      <c r="H51" s="183"/>
      <c r="I51" s="183"/>
      <c r="J51" s="183"/>
      <c r="K51" s="183"/>
      <c r="L51" s="183"/>
      <c r="M51" s="183"/>
      <c r="N51" s="183"/>
      <c r="O51" s="183"/>
      <c r="P51" s="5"/>
    </row>
    <row r="52" spans="1:16" x14ac:dyDescent="0.25">
      <c r="A52" s="183" t="s">
        <v>41</v>
      </c>
      <c r="B52" s="183"/>
      <c r="C52" s="183"/>
      <c r="D52" s="183"/>
      <c r="E52" s="183"/>
      <c r="F52" s="183"/>
      <c r="G52" s="183"/>
      <c r="H52" s="183"/>
      <c r="I52" s="183"/>
      <c r="J52" s="183"/>
      <c r="K52" s="183"/>
      <c r="L52" s="183"/>
      <c r="M52" s="183"/>
      <c r="N52" s="183"/>
      <c r="O52" s="183"/>
      <c r="P52" s="5"/>
    </row>
  </sheetData>
  <sheetProtection selectLockedCells="1"/>
  <mergeCells count="45">
    <mergeCell ref="A52:O52"/>
    <mergeCell ref="A51:O51"/>
    <mergeCell ref="A50:O50"/>
    <mergeCell ref="A49:O49"/>
    <mergeCell ref="A14:A17"/>
    <mergeCell ref="B14:B17"/>
    <mergeCell ref="A18:A21"/>
    <mergeCell ref="B18:B21"/>
    <mergeCell ref="A22:A25"/>
    <mergeCell ref="B22:B25"/>
    <mergeCell ref="A26:A29"/>
    <mergeCell ref="B26:B29"/>
    <mergeCell ref="A30:A33"/>
    <mergeCell ref="B30:B33"/>
    <mergeCell ref="B46:D46"/>
    <mergeCell ref="B45:D45"/>
    <mergeCell ref="E9:F9"/>
    <mergeCell ref="N2:O2"/>
    <mergeCell ref="N3:O3"/>
    <mergeCell ref="N4:O4"/>
    <mergeCell ref="N5:O5"/>
    <mergeCell ref="B2:M2"/>
    <mergeCell ref="B3:M3"/>
    <mergeCell ref="B4:M5"/>
    <mergeCell ref="A9:C11"/>
    <mergeCell ref="G9:J9"/>
    <mergeCell ref="G11:J11"/>
    <mergeCell ref="A2:A5"/>
    <mergeCell ref="N9:O9"/>
    <mergeCell ref="E11:F11"/>
    <mergeCell ref="L9:M9"/>
    <mergeCell ref="L11:M11"/>
    <mergeCell ref="N11:O11"/>
    <mergeCell ref="A35:K43"/>
    <mergeCell ref="A34:K34"/>
    <mergeCell ref="L34:N34"/>
    <mergeCell ref="L35:N35"/>
    <mergeCell ref="L36:N36"/>
    <mergeCell ref="L37:N37"/>
    <mergeCell ref="L38:N38"/>
    <mergeCell ref="L39:N39"/>
    <mergeCell ref="L40:N40"/>
    <mergeCell ref="L41:N41"/>
    <mergeCell ref="L42:N42"/>
    <mergeCell ref="L43:N43"/>
  </mergeCells>
  <dataValidations count="4">
    <dataValidation type="whole" allowBlank="1" showInputMessage="1" showErrorMessage="1" sqref="F14:F33" xr:uid="{00000000-0002-0000-0300-000000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N11" xr:uid="{00000000-0002-0000-0300-000001000000}"/>
    <dataValidation allowBlank="1" showInputMessage="1" showErrorMessage="1" prompt="NOMBRE/RAZÓN SOCIAL" sqref="G9:J9" xr:uid="{00000000-0002-0000-0300-000002000000}"/>
    <dataValidation allowBlank="1" showInputMessage="1" showErrorMessage="1" promptTitle="Señor Cotizante" prompt="Por favor adjunte el logo de su empresa, en caso de no contar con el logo escriba nuevamente su nombre, razón social o dejar en blanco." sqref="A9:C11" xr:uid="{00000000-0002-0000-0300-000003000000}"/>
  </dataValidations>
  <pageMargins left="0.7" right="0.7" top="0.75" bottom="0.75" header="0.3" footer="0.3"/>
  <pageSetup paperSize="5" scale="60" orientation="landscape" r:id="rId1"/>
  <drawing r:id="rId2"/>
  <extLst>
    <ext xmlns:x14="http://schemas.microsoft.com/office/spreadsheetml/2009/9/main" uri="{CCE6A557-97BC-4b89-ADB6-D9C93CAAB3DF}">
      <x14:dataValidations xmlns:xm="http://schemas.microsoft.com/office/excel/2006/main" count="3">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300-000004000000}">
          <x14:formula1>
            <xm:f>Cálculos!$B$7:$B$9</xm:f>
          </x14:formula1>
          <xm:sqref>G11</xm:sqref>
        </x14:dataValidation>
        <x14:dataValidation type="list" showInputMessage="1" showErrorMessage="1" xr:uid="{00000000-0002-0000-0300-000005000000}">
          <x14:formula1>
            <xm:f>Cálculos!$D$7:$D$9</xm:f>
          </x14:formula1>
          <xm:sqref>G14:G33</xm:sqref>
        </x14:dataValidation>
        <x14:dataValidation type="list" showInputMessage="1" showErrorMessage="1" xr:uid="{00000000-0002-0000-0300-000006000000}">
          <x14:formula1>
            <xm:f>Cálculos!$F$7:$F$8</xm:f>
          </x14:formula1>
          <xm:sqref>I14:I33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6:F10"/>
  <sheetViews>
    <sheetView zoomScale="140" zoomScaleNormal="140" workbookViewId="0">
      <selection activeCell="B16" sqref="B16"/>
    </sheetView>
  </sheetViews>
  <sheetFormatPr baseColWidth="10" defaultColWidth="11.42578125" defaultRowHeight="15" x14ac:dyDescent="0.25"/>
  <cols>
    <col min="1" max="1" width="6.42578125" customWidth="1"/>
    <col min="2" max="2" width="50" bestFit="1" customWidth="1"/>
    <col min="4" max="4" width="15" style="46" bestFit="1" customWidth="1"/>
    <col min="6" max="6" width="15" style="50" bestFit="1" customWidth="1"/>
  </cols>
  <sheetData>
    <row r="6" spans="2:6" x14ac:dyDescent="0.25">
      <c r="B6" s="18" t="s">
        <v>9</v>
      </c>
      <c r="D6" s="44" t="s">
        <v>59</v>
      </c>
      <c r="F6" s="47" t="s">
        <v>60</v>
      </c>
    </row>
    <row r="7" spans="2:6" x14ac:dyDescent="0.25">
      <c r="B7" s="2" t="s">
        <v>61</v>
      </c>
      <c r="D7" s="45">
        <v>0</v>
      </c>
      <c r="F7" s="48">
        <v>0.08</v>
      </c>
    </row>
    <row r="8" spans="2:6" x14ac:dyDescent="0.25">
      <c r="B8" s="2" t="s">
        <v>62</v>
      </c>
      <c r="D8" s="45">
        <v>0.05</v>
      </c>
      <c r="F8" s="49">
        <v>0</v>
      </c>
    </row>
    <row r="9" spans="2:6" x14ac:dyDescent="0.25">
      <c r="B9" s="2" t="s">
        <v>63</v>
      </c>
      <c r="D9" s="45">
        <v>0.19</v>
      </c>
    </row>
    <row r="10" spans="2:6" x14ac:dyDescent="0.25">
      <c r="D10" s="4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32"/>
  <sheetViews>
    <sheetView view="pageBreakPreview" topLeftCell="A109" zoomScale="115" zoomScaleNormal="90" zoomScaleSheetLayoutView="115" workbookViewId="0">
      <selection activeCell="L123" sqref="L123"/>
    </sheetView>
  </sheetViews>
  <sheetFormatPr baseColWidth="10" defaultColWidth="11.42578125" defaultRowHeight="15" x14ac:dyDescent="0.25"/>
  <cols>
    <col min="1" max="1" width="7.85546875" style="2" customWidth="1"/>
    <col min="2" max="3" width="24.140625" style="2" customWidth="1"/>
    <col min="4" max="4" width="24.42578125" style="2" customWidth="1"/>
    <col min="5" max="5" width="16" style="2" customWidth="1"/>
    <col min="6" max="6" width="15" style="2" customWidth="1"/>
    <col min="7" max="7" width="19.85546875" style="2" customWidth="1"/>
    <col min="8" max="8" width="15" style="2" customWidth="1"/>
    <col min="9" max="9" width="22.42578125" style="2" customWidth="1"/>
    <col min="10" max="10" width="4" style="2" customWidth="1"/>
    <col min="11" max="11" width="20.5703125" style="4" customWidth="1"/>
    <col min="12" max="12" width="26.85546875" style="4" customWidth="1"/>
    <col min="13" max="16384" width="11.42578125" style="4"/>
  </cols>
  <sheetData>
    <row r="1" spans="1:16" x14ac:dyDescent="0.25">
      <c r="F1" s="3"/>
    </row>
    <row r="2" spans="1:16" ht="15.75" customHeight="1" x14ac:dyDescent="0.25">
      <c r="A2" s="159"/>
      <c r="B2" s="161" t="s">
        <v>0</v>
      </c>
      <c r="C2" s="161"/>
      <c r="D2" s="161"/>
      <c r="E2" s="161"/>
      <c r="F2" s="161"/>
      <c r="G2" s="161"/>
      <c r="H2" s="161"/>
      <c r="I2" s="161"/>
      <c r="J2" s="161"/>
      <c r="K2" s="161"/>
      <c r="L2" s="66" t="s">
        <v>110</v>
      </c>
    </row>
    <row r="3" spans="1:16" ht="15.75" customHeight="1" x14ac:dyDescent="0.25">
      <c r="A3" s="159"/>
      <c r="B3" s="161" t="s">
        <v>2</v>
      </c>
      <c r="C3" s="161"/>
      <c r="D3" s="161"/>
      <c r="E3" s="161"/>
      <c r="F3" s="161"/>
      <c r="G3" s="161"/>
      <c r="H3" s="161"/>
      <c r="I3" s="161"/>
      <c r="J3" s="161"/>
      <c r="K3" s="161"/>
      <c r="L3" s="66" t="s">
        <v>105</v>
      </c>
    </row>
    <row r="4" spans="1:16" ht="15" customHeight="1" x14ac:dyDescent="0.25">
      <c r="A4" s="159"/>
      <c r="B4" s="161" t="s">
        <v>3</v>
      </c>
      <c r="C4" s="161"/>
      <c r="D4" s="161"/>
      <c r="E4" s="161"/>
      <c r="F4" s="161"/>
      <c r="G4" s="161"/>
      <c r="H4" s="161"/>
      <c r="I4" s="161"/>
      <c r="J4" s="161"/>
      <c r="K4" s="161"/>
      <c r="L4" s="66" t="s">
        <v>109</v>
      </c>
    </row>
    <row r="5" spans="1:16" ht="15" customHeight="1" x14ac:dyDescent="0.25">
      <c r="A5" s="159"/>
      <c r="B5" s="161"/>
      <c r="C5" s="161"/>
      <c r="D5" s="161"/>
      <c r="E5" s="161"/>
      <c r="F5" s="161"/>
      <c r="G5" s="161"/>
      <c r="H5" s="161"/>
      <c r="I5" s="161"/>
      <c r="J5" s="161"/>
      <c r="K5" s="161"/>
      <c r="L5" s="66" t="s">
        <v>64</v>
      </c>
    </row>
    <row r="7" spans="1:16" x14ac:dyDescent="0.25">
      <c r="A7" s="5" t="s">
        <v>5</v>
      </c>
      <c r="K7" s="2"/>
      <c r="P7" s="57"/>
    </row>
    <row r="8" spans="1:16" ht="9.9499999999999993" customHeight="1" x14ac:dyDescent="0.25">
      <c r="A8" s="6"/>
      <c r="K8" s="2"/>
      <c r="P8" s="57"/>
    </row>
    <row r="9" spans="1:16" ht="30" customHeight="1" x14ac:dyDescent="0.25">
      <c r="A9" s="256" t="s">
        <v>6</v>
      </c>
      <c r="B9" s="257"/>
      <c r="C9" s="55"/>
      <c r="D9" s="39" t="s">
        <v>7</v>
      </c>
      <c r="E9" s="184"/>
      <c r="F9" s="185"/>
      <c r="G9" s="186"/>
      <c r="H9" s="56"/>
      <c r="I9" s="9" t="s">
        <v>8</v>
      </c>
      <c r="J9" s="157"/>
      <c r="K9" s="158"/>
      <c r="L9" s="2"/>
      <c r="N9" s="22"/>
      <c r="P9" s="80"/>
    </row>
    <row r="10" spans="1:16" ht="8.25" customHeight="1" x14ac:dyDescent="0.25">
      <c r="A10" s="258"/>
      <c r="B10" s="259"/>
      <c r="C10" s="55"/>
      <c r="E10" s="8"/>
      <c r="F10" s="8"/>
      <c r="K10" s="2"/>
      <c r="N10" s="8"/>
      <c r="O10" s="2"/>
      <c r="P10" s="57"/>
    </row>
    <row r="11" spans="1:16" ht="30" customHeight="1" x14ac:dyDescent="0.25">
      <c r="A11" s="260"/>
      <c r="B11" s="261"/>
      <c r="C11" s="55"/>
      <c r="D11" s="39" t="s">
        <v>9</v>
      </c>
      <c r="E11" s="141"/>
      <c r="F11" s="142"/>
      <c r="G11" s="143"/>
      <c r="H11" s="19"/>
      <c r="I11" s="9" t="s">
        <v>10</v>
      </c>
      <c r="J11" s="155"/>
      <c r="K11" s="156"/>
      <c r="L11" s="2"/>
      <c r="N11" s="22"/>
      <c r="P11" s="58"/>
    </row>
    <row r="12" spans="1:16" ht="9.9499999999999993" customHeight="1" thickBot="1" x14ac:dyDescent="0.3">
      <c r="P12" s="57"/>
    </row>
    <row r="13" spans="1:16" s="10" customFormat="1" ht="34.5" customHeight="1" x14ac:dyDescent="0.25">
      <c r="A13" s="27" t="s">
        <v>11</v>
      </c>
      <c r="B13" s="247" t="s">
        <v>65</v>
      </c>
      <c r="C13" s="248"/>
      <c r="D13" s="248"/>
      <c r="E13" s="248"/>
      <c r="F13" s="249"/>
      <c r="G13" s="28" t="s">
        <v>15</v>
      </c>
      <c r="H13" s="28" t="s">
        <v>14</v>
      </c>
      <c r="I13" s="244" t="s">
        <v>16</v>
      </c>
      <c r="J13" s="245"/>
      <c r="K13" s="246"/>
      <c r="L13" s="30" t="s">
        <v>22</v>
      </c>
      <c r="P13" s="81"/>
    </row>
    <row r="14" spans="1:16" s="10" customFormat="1" x14ac:dyDescent="0.25">
      <c r="A14" s="42">
        <v>1</v>
      </c>
      <c r="B14" s="226"/>
      <c r="C14" s="226"/>
      <c r="D14" s="226"/>
      <c r="E14" s="226"/>
      <c r="F14" s="226"/>
      <c r="G14" s="82"/>
      <c r="H14" s="83"/>
      <c r="I14" s="227"/>
      <c r="J14" s="228"/>
      <c r="K14" s="229"/>
      <c r="L14" s="32">
        <f>ROUND(H14*I14,0)</f>
        <v>0</v>
      </c>
    </row>
    <row r="15" spans="1:16" s="10" customFormat="1" x14ac:dyDescent="0.25">
      <c r="A15" s="42">
        <v>2</v>
      </c>
      <c r="B15" s="226"/>
      <c r="C15" s="226"/>
      <c r="D15" s="226"/>
      <c r="E15" s="226"/>
      <c r="F15" s="226"/>
      <c r="G15" s="82"/>
      <c r="H15" s="83"/>
      <c r="I15" s="227"/>
      <c r="J15" s="228"/>
      <c r="K15" s="229"/>
      <c r="L15" s="32">
        <f t="shared" ref="L15:L78" si="0">ROUND(H15*I15,0)</f>
        <v>0</v>
      </c>
    </row>
    <row r="16" spans="1:16" s="10" customFormat="1" x14ac:dyDescent="0.25">
      <c r="A16" s="42">
        <v>3</v>
      </c>
      <c r="B16" s="226"/>
      <c r="C16" s="226"/>
      <c r="D16" s="226"/>
      <c r="E16" s="226"/>
      <c r="F16" s="226"/>
      <c r="G16" s="82"/>
      <c r="H16" s="83"/>
      <c r="I16" s="227"/>
      <c r="J16" s="228"/>
      <c r="K16" s="229"/>
      <c r="L16" s="32">
        <f t="shared" si="0"/>
        <v>0</v>
      </c>
    </row>
    <row r="17" spans="1:12" s="10" customFormat="1" x14ac:dyDescent="0.25">
      <c r="A17" s="42">
        <v>4</v>
      </c>
      <c r="B17" s="226"/>
      <c r="C17" s="226"/>
      <c r="D17" s="226"/>
      <c r="E17" s="226"/>
      <c r="F17" s="226"/>
      <c r="G17" s="82"/>
      <c r="H17" s="83"/>
      <c r="I17" s="227"/>
      <c r="J17" s="228"/>
      <c r="K17" s="229"/>
      <c r="L17" s="32">
        <f t="shared" si="0"/>
        <v>0</v>
      </c>
    </row>
    <row r="18" spans="1:12" s="10" customFormat="1" x14ac:dyDescent="0.25">
      <c r="A18" s="42">
        <v>5</v>
      </c>
      <c r="B18" s="226"/>
      <c r="C18" s="226"/>
      <c r="D18" s="226"/>
      <c r="E18" s="226"/>
      <c r="F18" s="226"/>
      <c r="G18" s="82"/>
      <c r="H18" s="83"/>
      <c r="I18" s="227"/>
      <c r="J18" s="228"/>
      <c r="K18" s="229"/>
      <c r="L18" s="32">
        <f t="shared" si="0"/>
        <v>0</v>
      </c>
    </row>
    <row r="19" spans="1:12" s="10" customFormat="1" x14ac:dyDescent="0.25">
      <c r="A19" s="42">
        <v>6</v>
      </c>
      <c r="B19" s="226"/>
      <c r="C19" s="226"/>
      <c r="D19" s="226"/>
      <c r="E19" s="226"/>
      <c r="F19" s="226"/>
      <c r="G19" s="82"/>
      <c r="H19" s="83"/>
      <c r="I19" s="227"/>
      <c r="J19" s="228"/>
      <c r="K19" s="229"/>
      <c r="L19" s="32">
        <f t="shared" si="0"/>
        <v>0</v>
      </c>
    </row>
    <row r="20" spans="1:12" s="10" customFormat="1" x14ac:dyDescent="0.25">
      <c r="A20" s="42">
        <v>7</v>
      </c>
      <c r="B20" s="226"/>
      <c r="C20" s="226"/>
      <c r="D20" s="226"/>
      <c r="E20" s="226"/>
      <c r="F20" s="226"/>
      <c r="G20" s="82"/>
      <c r="H20" s="83"/>
      <c r="I20" s="227"/>
      <c r="J20" s="228"/>
      <c r="K20" s="229"/>
      <c r="L20" s="32">
        <f t="shared" si="0"/>
        <v>0</v>
      </c>
    </row>
    <row r="21" spans="1:12" s="10" customFormat="1" x14ac:dyDescent="0.25">
      <c r="A21" s="42">
        <v>8</v>
      </c>
      <c r="B21" s="226"/>
      <c r="C21" s="226"/>
      <c r="D21" s="226"/>
      <c r="E21" s="226"/>
      <c r="F21" s="226"/>
      <c r="G21" s="82"/>
      <c r="H21" s="83"/>
      <c r="I21" s="227"/>
      <c r="J21" s="228"/>
      <c r="K21" s="229"/>
      <c r="L21" s="32">
        <f t="shared" si="0"/>
        <v>0</v>
      </c>
    </row>
    <row r="22" spans="1:12" s="10" customFormat="1" x14ac:dyDescent="0.25">
      <c r="A22" s="42">
        <v>9</v>
      </c>
      <c r="B22" s="226"/>
      <c r="C22" s="226"/>
      <c r="D22" s="226"/>
      <c r="E22" s="226"/>
      <c r="F22" s="226"/>
      <c r="G22" s="82"/>
      <c r="H22" s="83"/>
      <c r="I22" s="227"/>
      <c r="J22" s="228"/>
      <c r="K22" s="229"/>
      <c r="L22" s="32">
        <f t="shared" si="0"/>
        <v>0</v>
      </c>
    </row>
    <row r="23" spans="1:12" s="10" customFormat="1" x14ac:dyDescent="0.25">
      <c r="A23" s="42">
        <v>10</v>
      </c>
      <c r="B23" s="226"/>
      <c r="C23" s="226"/>
      <c r="D23" s="226"/>
      <c r="E23" s="226"/>
      <c r="F23" s="226"/>
      <c r="G23" s="82"/>
      <c r="H23" s="83"/>
      <c r="I23" s="227"/>
      <c r="J23" s="228"/>
      <c r="K23" s="229"/>
      <c r="L23" s="32">
        <f t="shared" si="0"/>
        <v>0</v>
      </c>
    </row>
    <row r="24" spans="1:12" s="10" customFormat="1" x14ac:dyDescent="0.25">
      <c r="A24" s="42">
        <v>11</v>
      </c>
      <c r="B24" s="226"/>
      <c r="C24" s="226"/>
      <c r="D24" s="226"/>
      <c r="E24" s="226"/>
      <c r="F24" s="226"/>
      <c r="G24" s="82"/>
      <c r="H24" s="83"/>
      <c r="I24" s="227"/>
      <c r="J24" s="228"/>
      <c r="K24" s="229"/>
      <c r="L24" s="32">
        <f t="shared" si="0"/>
        <v>0</v>
      </c>
    </row>
    <row r="25" spans="1:12" s="10" customFormat="1" x14ac:dyDescent="0.25">
      <c r="A25" s="42">
        <v>12</v>
      </c>
      <c r="B25" s="226"/>
      <c r="C25" s="226"/>
      <c r="D25" s="226"/>
      <c r="E25" s="226"/>
      <c r="F25" s="226"/>
      <c r="G25" s="82"/>
      <c r="H25" s="83"/>
      <c r="I25" s="227"/>
      <c r="J25" s="228"/>
      <c r="K25" s="229"/>
      <c r="L25" s="32">
        <f t="shared" si="0"/>
        <v>0</v>
      </c>
    </row>
    <row r="26" spans="1:12" s="10" customFormat="1" x14ac:dyDescent="0.25">
      <c r="A26" s="42">
        <v>13</v>
      </c>
      <c r="B26" s="226"/>
      <c r="C26" s="226"/>
      <c r="D26" s="226"/>
      <c r="E26" s="226"/>
      <c r="F26" s="226"/>
      <c r="G26" s="82"/>
      <c r="H26" s="83"/>
      <c r="I26" s="227"/>
      <c r="J26" s="228"/>
      <c r="K26" s="229"/>
      <c r="L26" s="32">
        <f t="shared" si="0"/>
        <v>0</v>
      </c>
    </row>
    <row r="27" spans="1:12" s="10" customFormat="1" x14ac:dyDescent="0.25">
      <c r="A27" s="42">
        <v>14</v>
      </c>
      <c r="B27" s="226"/>
      <c r="C27" s="226"/>
      <c r="D27" s="226"/>
      <c r="E27" s="226"/>
      <c r="F27" s="226"/>
      <c r="G27" s="82"/>
      <c r="H27" s="83"/>
      <c r="I27" s="227"/>
      <c r="J27" s="228"/>
      <c r="K27" s="229"/>
      <c r="L27" s="32">
        <f t="shared" si="0"/>
        <v>0</v>
      </c>
    </row>
    <row r="28" spans="1:12" s="10" customFormat="1" x14ac:dyDescent="0.25">
      <c r="A28" s="42">
        <v>15</v>
      </c>
      <c r="B28" s="226"/>
      <c r="C28" s="226"/>
      <c r="D28" s="226"/>
      <c r="E28" s="226"/>
      <c r="F28" s="226"/>
      <c r="G28" s="82"/>
      <c r="H28" s="83"/>
      <c r="I28" s="227"/>
      <c r="J28" s="228"/>
      <c r="K28" s="229"/>
      <c r="L28" s="32">
        <f t="shared" si="0"/>
        <v>0</v>
      </c>
    </row>
    <row r="29" spans="1:12" s="10" customFormat="1" x14ac:dyDescent="0.25">
      <c r="A29" s="42">
        <v>16</v>
      </c>
      <c r="B29" s="226"/>
      <c r="C29" s="226"/>
      <c r="D29" s="226"/>
      <c r="E29" s="226"/>
      <c r="F29" s="226"/>
      <c r="G29" s="82"/>
      <c r="H29" s="83"/>
      <c r="I29" s="227"/>
      <c r="J29" s="228"/>
      <c r="K29" s="229"/>
      <c r="L29" s="32">
        <f t="shared" si="0"/>
        <v>0</v>
      </c>
    </row>
    <row r="30" spans="1:12" s="10" customFormat="1" x14ac:dyDescent="0.25">
      <c r="A30" s="42">
        <v>17</v>
      </c>
      <c r="B30" s="226"/>
      <c r="C30" s="226"/>
      <c r="D30" s="226"/>
      <c r="E30" s="226"/>
      <c r="F30" s="226"/>
      <c r="G30" s="82"/>
      <c r="H30" s="83"/>
      <c r="I30" s="227"/>
      <c r="J30" s="228"/>
      <c r="K30" s="229"/>
      <c r="L30" s="32">
        <f t="shared" si="0"/>
        <v>0</v>
      </c>
    </row>
    <row r="31" spans="1:12" s="10" customFormat="1" x14ac:dyDescent="0.25">
      <c r="A31" s="42">
        <v>18</v>
      </c>
      <c r="B31" s="226"/>
      <c r="C31" s="226"/>
      <c r="D31" s="226"/>
      <c r="E31" s="226"/>
      <c r="F31" s="226"/>
      <c r="G31" s="82"/>
      <c r="H31" s="83"/>
      <c r="I31" s="227"/>
      <c r="J31" s="228"/>
      <c r="K31" s="229"/>
      <c r="L31" s="32">
        <f t="shared" si="0"/>
        <v>0</v>
      </c>
    </row>
    <row r="32" spans="1:12" s="10" customFormat="1" x14ac:dyDescent="0.25">
      <c r="A32" s="42">
        <v>19</v>
      </c>
      <c r="B32" s="226"/>
      <c r="C32" s="226"/>
      <c r="D32" s="226"/>
      <c r="E32" s="226"/>
      <c r="F32" s="226"/>
      <c r="G32" s="82"/>
      <c r="H32" s="83"/>
      <c r="I32" s="227"/>
      <c r="J32" s="228"/>
      <c r="K32" s="229"/>
      <c r="L32" s="32">
        <f t="shared" si="0"/>
        <v>0</v>
      </c>
    </row>
    <row r="33" spans="1:12" s="10" customFormat="1" x14ac:dyDescent="0.25">
      <c r="A33" s="42">
        <v>20</v>
      </c>
      <c r="B33" s="226"/>
      <c r="C33" s="226"/>
      <c r="D33" s="226"/>
      <c r="E33" s="226"/>
      <c r="F33" s="226"/>
      <c r="G33" s="82"/>
      <c r="H33" s="83"/>
      <c r="I33" s="227"/>
      <c r="J33" s="228"/>
      <c r="K33" s="229"/>
      <c r="L33" s="32">
        <f t="shared" si="0"/>
        <v>0</v>
      </c>
    </row>
    <row r="34" spans="1:12" s="10" customFormat="1" x14ac:dyDescent="0.25">
      <c r="A34" s="42">
        <v>21</v>
      </c>
      <c r="B34" s="226"/>
      <c r="C34" s="226"/>
      <c r="D34" s="226"/>
      <c r="E34" s="226"/>
      <c r="F34" s="226"/>
      <c r="G34" s="82"/>
      <c r="H34" s="83"/>
      <c r="I34" s="227"/>
      <c r="J34" s="228"/>
      <c r="K34" s="229"/>
      <c r="L34" s="32">
        <f t="shared" si="0"/>
        <v>0</v>
      </c>
    </row>
    <row r="35" spans="1:12" s="10" customFormat="1" x14ac:dyDescent="0.25">
      <c r="A35" s="42">
        <v>22</v>
      </c>
      <c r="B35" s="226"/>
      <c r="C35" s="226"/>
      <c r="D35" s="226"/>
      <c r="E35" s="226"/>
      <c r="F35" s="226"/>
      <c r="G35" s="82"/>
      <c r="H35" s="83"/>
      <c r="I35" s="227"/>
      <c r="J35" s="228"/>
      <c r="K35" s="229"/>
      <c r="L35" s="32">
        <f t="shared" si="0"/>
        <v>0</v>
      </c>
    </row>
    <row r="36" spans="1:12" s="10" customFormat="1" x14ac:dyDescent="0.25">
      <c r="A36" s="42">
        <v>23</v>
      </c>
      <c r="B36" s="226"/>
      <c r="C36" s="226"/>
      <c r="D36" s="226"/>
      <c r="E36" s="226"/>
      <c r="F36" s="226"/>
      <c r="G36" s="82"/>
      <c r="H36" s="83"/>
      <c r="I36" s="227"/>
      <c r="J36" s="228"/>
      <c r="K36" s="229"/>
      <c r="L36" s="32">
        <f t="shared" si="0"/>
        <v>0</v>
      </c>
    </row>
    <row r="37" spans="1:12" s="10" customFormat="1" x14ac:dyDescent="0.25">
      <c r="A37" s="42">
        <v>24</v>
      </c>
      <c r="B37" s="226"/>
      <c r="C37" s="226"/>
      <c r="D37" s="226"/>
      <c r="E37" s="226"/>
      <c r="F37" s="226"/>
      <c r="G37" s="82"/>
      <c r="H37" s="83"/>
      <c r="I37" s="227"/>
      <c r="J37" s="228"/>
      <c r="K37" s="229"/>
      <c r="L37" s="32">
        <f t="shared" si="0"/>
        <v>0</v>
      </c>
    </row>
    <row r="38" spans="1:12" s="10" customFormat="1" x14ac:dyDescent="0.25">
      <c r="A38" s="42">
        <v>25</v>
      </c>
      <c r="B38" s="226"/>
      <c r="C38" s="226"/>
      <c r="D38" s="226"/>
      <c r="E38" s="226"/>
      <c r="F38" s="226"/>
      <c r="G38" s="82"/>
      <c r="H38" s="83"/>
      <c r="I38" s="227"/>
      <c r="J38" s="228"/>
      <c r="K38" s="229"/>
      <c r="L38" s="32">
        <f t="shared" si="0"/>
        <v>0</v>
      </c>
    </row>
    <row r="39" spans="1:12" s="10" customFormat="1" x14ac:dyDescent="0.25">
      <c r="A39" s="42">
        <v>26</v>
      </c>
      <c r="B39" s="226"/>
      <c r="C39" s="226"/>
      <c r="D39" s="226"/>
      <c r="E39" s="226"/>
      <c r="F39" s="226"/>
      <c r="G39" s="82"/>
      <c r="H39" s="83"/>
      <c r="I39" s="227"/>
      <c r="J39" s="228"/>
      <c r="K39" s="229"/>
      <c r="L39" s="32">
        <f t="shared" si="0"/>
        <v>0</v>
      </c>
    </row>
    <row r="40" spans="1:12" s="10" customFormat="1" x14ac:dyDescent="0.25">
      <c r="A40" s="42">
        <v>27</v>
      </c>
      <c r="B40" s="226"/>
      <c r="C40" s="226"/>
      <c r="D40" s="226"/>
      <c r="E40" s="226"/>
      <c r="F40" s="226"/>
      <c r="G40" s="82"/>
      <c r="H40" s="83"/>
      <c r="I40" s="227"/>
      <c r="J40" s="228"/>
      <c r="K40" s="229"/>
      <c r="L40" s="32">
        <f t="shared" si="0"/>
        <v>0</v>
      </c>
    </row>
    <row r="41" spans="1:12" s="10" customFormat="1" x14ac:dyDescent="0.25">
      <c r="A41" s="42">
        <v>28</v>
      </c>
      <c r="B41" s="226"/>
      <c r="C41" s="226"/>
      <c r="D41" s="226"/>
      <c r="E41" s="226"/>
      <c r="F41" s="226"/>
      <c r="G41" s="82"/>
      <c r="H41" s="83"/>
      <c r="I41" s="227"/>
      <c r="J41" s="228"/>
      <c r="K41" s="229"/>
      <c r="L41" s="32">
        <f t="shared" si="0"/>
        <v>0</v>
      </c>
    </row>
    <row r="42" spans="1:12" s="10" customFormat="1" x14ac:dyDescent="0.25">
      <c r="A42" s="42">
        <v>29</v>
      </c>
      <c r="B42" s="226"/>
      <c r="C42" s="226"/>
      <c r="D42" s="226"/>
      <c r="E42" s="226"/>
      <c r="F42" s="226"/>
      <c r="G42" s="82"/>
      <c r="H42" s="83"/>
      <c r="I42" s="227"/>
      <c r="J42" s="228"/>
      <c r="K42" s="229"/>
      <c r="L42" s="32">
        <f t="shared" si="0"/>
        <v>0</v>
      </c>
    </row>
    <row r="43" spans="1:12" s="10" customFormat="1" x14ac:dyDescent="0.25">
      <c r="A43" s="42">
        <v>30</v>
      </c>
      <c r="B43" s="226"/>
      <c r="C43" s="226"/>
      <c r="D43" s="226"/>
      <c r="E43" s="226"/>
      <c r="F43" s="226"/>
      <c r="G43" s="82"/>
      <c r="H43" s="83"/>
      <c r="I43" s="227"/>
      <c r="J43" s="228"/>
      <c r="K43" s="229"/>
      <c r="L43" s="32">
        <f t="shared" si="0"/>
        <v>0</v>
      </c>
    </row>
    <row r="44" spans="1:12" s="10" customFormat="1" x14ac:dyDescent="0.25">
      <c r="A44" s="42">
        <v>31</v>
      </c>
      <c r="B44" s="226"/>
      <c r="C44" s="226"/>
      <c r="D44" s="226"/>
      <c r="E44" s="226"/>
      <c r="F44" s="226"/>
      <c r="G44" s="82"/>
      <c r="H44" s="83"/>
      <c r="I44" s="227"/>
      <c r="J44" s="228"/>
      <c r="K44" s="229"/>
      <c r="L44" s="32">
        <f t="shared" si="0"/>
        <v>0</v>
      </c>
    </row>
    <row r="45" spans="1:12" s="10" customFormat="1" x14ac:dyDescent="0.25">
      <c r="A45" s="42">
        <v>32</v>
      </c>
      <c r="B45" s="226"/>
      <c r="C45" s="226"/>
      <c r="D45" s="226"/>
      <c r="E45" s="226"/>
      <c r="F45" s="226"/>
      <c r="G45" s="82"/>
      <c r="H45" s="83"/>
      <c r="I45" s="227"/>
      <c r="J45" s="228"/>
      <c r="K45" s="229"/>
      <c r="L45" s="32">
        <f t="shared" si="0"/>
        <v>0</v>
      </c>
    </row>
    <row r="46" spans="1:12" s="10" customFormat="1" x14ac:dyDescent="0.25">
      <c r="A46" s="42">
        <v>33</v>
      </c>
      <c r="B46" s="226"/>
      <c r="C46" s="226"/>
      <c r="D46" s="226"/>
      <c r="E46" s="226"/>
      <c r="F46" s="226"/>
      <c r="G46" s="82"/>
      <c r="H46" s="83"/>
      <c r="I46" s="227"/>
      <c r="J46" s="228"/>
      <c r="K46" s="229"/>
      <c r="L46" s="32">
        <f t="shared" si="0"/>
        <v>0</v>
      </c>
    </row>
    <row r="47" spans="1:12" s="10" customFormat="1" x14ac:dyDescent="0.25">
      <c r="A47" s="42">
        <v>34</v>
      </c>
      <c r="B47" s="226"/>
      <c r="C47" s="226"/>
      <c r="D47" s="226"/>
      <c r="E47" s="226"/>
      <c r="F47" s="226"/>
      <c r="G47" s="82"/>
      <c r="H47" s="83"/>
      <c r="I47" s="227"/>
      <c r="J47" s="228"/>
      <c r="K47" s="229"/>
      <c r="L47" s="32">
        <f t="shared" si="0"/>
        <v>0</v>
      </c>
    </row>
    <row r="48" spans="1:12" s="10" customFormat="1" x14ac:dyDescent="0.25">
      <c r="A48" s="42">
        <v>35</v>
      </c>
      <c r="B48" s="226"/>
      <c r="C48" s="226"/>
      <c r="D48" s="226"/>
      <c r="E48" s="226"/>
      <c r="F48" s="226"/>
      <c r="G48" s="82"/>
      <c r="H48" s="83"/>
      <c r="I48" s="227"/>
      <c r="J48" s="228"/>
      <c r="K48" s="229"/>
      <c r="L48" s="32">
        <f t="shared" si="0"/>
        <v>0</v>
      </c>
    </row>
    <row r="49" spans="1:12" s="10" customFormat="1" x14ac:dyDescent="0.25">
      <c r="A49" s="42">
        <v>36</v>
      </c>
      <c r="B49" s="226"/>
      <c r="C49" s="226"/>
      <c r="D49" s="226"/>
      <c r="E49" s="226"/>
      <c r="F49" s="226"/>
      <c r="G49" s="82"/>
      <c r="H49" s="83"/>
      <c r="I49" s="227"/>
      <c r="J49" s="228"/>
      <c r="K49" s="229"/>
      <c r="L49" s="32">
        <f t="shared" si="0"/>
        <v>0</v>
      </c>
    </row>
    <row r="50" spans="1:12" s="10" customFormat="1" x14ac:dyDescent="0.25">
      <c r="A50" s="42">
        <v>37</v>
      </c>
      <c r="B50" s="226"/>
      <c r="C50" s="226"/>
      <c r="D50" s="226"/>
      <c r="E50" s="226"/>
      <c r="F50" s="226"/>
      <c r="G50" s="82"/>
      <c r="H50" s="83"/>
      <c r="I50" s="227"/>
      <c r="J50" s="228"/>
      <c r="K50" s="229"/>
      <c r="L50" s="32">
        <f t="shared" si="0"/>
        <v>0</v>
      </c>
    </row>
    <row r="51" spans="1:12" s="10" customFormat="1" x14ac:dyDescent="0.25">
      <c r="A51" s="42">
        <v>38</v>
      </c>
      <c r="B51" s="226"/>
      <c r="C51" s="226"/>
      <c r="D51" s="226"/>
      <c r="E51" s="226"/>
      <c r="F51" s="226"/>
      <c r="G51" s="82"/>
      <c r="H51" s="83"/>
      <c r="I51" s="227"/>
      <c r="J51" s="228"/>
      <c r="K51" s="229"/>
      <c r="L51" s="32">
        <f t="shared" si="0"/>
        <v>0</v>
      </c>
    </row>
    <row r="52" spans="1:12" s="10" customFormat="1" x14ac:dyDescent="0.25">
      <c r="A52" s="42">
        <v>39</v>
      </c>
      <c r="B52" s="226"/>
      <c r="C52" s="226"/>
      <c r="D52" s="226"/>
      <c r="E52" s="226"/>
      <c r="F52" s="226"/>
      <c r="G52" s="82"/>
      <c r="H52" s="83"/>
      <c r="I52" s="227"/>
      <c r="J52" s="228"/>
      <c r="K52" s="229"/>
      <c r="L52" s="32">
        <f t="shared" si="0"/>
        <v>0</v>
      </c>
    </row>
    <row r="53" spans="1:12" s="10" customFormat="1" x14ac:dyDescent="0.25">
      <c r="A53" s="42">
        <v>40</v>
      </c>
      <c r="B53" s="226"/>
      <c r="C53" s="226"/>
      <c r="D53" s="226"/>
      <c r="E53" s="226"/>
      <c r="F53" s="226"/>
      <c r="G53" s="82"/>
      <c r="H53" s="83"/>
      <c r="I53" s="227"/>
      <c r="J53" s="228"/>
      <c r="K53" s="229"/>
      <c r="L53" s="32">
        <f t="shared" si="0"/>
        <v>0</v>
      </c>
    </row>
    <row r="54" spans="1:12" s="10" customFormat="1" x14ac:dyDescent="0.25">
      <c r="A54" s="42">
        <v>41</v>
      </c>
      <c r="B54" s="226"/>
      <c r="C54" s="226"/>
      <c r="D54" s="226"/>
      <c r="E54" s="226"/>
      <c r="F54" s="226"/>
      <c r="G54" s="82"/>
      <c r="H54" s="83"/>
      <c r="I54" s="227"/>
      <c r="J54" s="228"/>
      <c r="K54" s="229"/>
      <c r="L54" s="32">
        <f t="shared" si="0"/>
        <v>0</v>
      </c>
    </row>
    <row r="55" spans="1:12" s="10" customFormat="1" x14ac:dyDescent="0.25">
      <c r="A55" s="42">
        <v>42</v>
      </c>
      <c r="B55" s="226"/>
      <c r="C55" s="226"/>
      <c r="D55" s="226"/>
      <c r="E55" s="226"/>
      <c r="F55" s="226"/>
      <c r="G55" s="82"/>
      <c r="H55" s="83"/>
      <c r="I55" s="227"/>
      <c r="J55" s="228"/>
      <c r="K55" s="229"/>
      <c r="L55" s="32">
        <f t="shared" si="0"/>
        <v>0</v>
      </c>
    </row>
    <row r="56" spans="1:12" s="10" customFormat="1" x14ac:dyDescent="0.25">
      <c r="A56" s="42">
        <v>43</v>
      </c>
      <c r="B56" s="226"/>
      <c r="C56" s="226"/>
      <c r="D56" s="226"/>
      <c r="E56" s="226"/>
      <c r="F56" s="226"/>
      <c r="G56" s="82"/>
      <c r="H56" s="83"/>
      <c r="I56" s="227"/>
      <c r="J56" s="228"/>
      <c r="K56" s="229"/>
      <c r="L56" s="32">
        <f t="shared" si="0"/>
        <v>0</v>
      </c>
    </row>
    <row r="57" spans="1:12" s="10" customFormat="1" x14ac:dyDescent="0.25">
      <c r="A57" s="42">
        <v>44</v>
      </c>
      <c r="B57" s="226"/>
      <c r="C57" s="226"/>
      <c r="D57" s="226"/>
      <c r="E57" s="226"/>
      <c r="F57" s="226"/>
      <c r="G57" s="82"/>
      <c r="H57" s="83"/>
      <c r="I57" s="227"/>
      <c r="J57" s="228"/>
      <c r="K57" s="229"/>
      <c r="L57" s="32">
        <f t="shared" si="0"/>
        <v>0</v>
      </c>
    </row>
    <row r="58" spans="1:12" s="10" customFormat="1" x14ac:dyDescent="0.25">
      <c r="A58" s="42">
        <v>45</v>
      </c>
      <c r="B58" s="226"/>
      <c r="C58" s="226"/>
      <c r="D58" s="226"/>
      <c r="E58" s="226"/>
      <c r="F58" s="226"/>
      <c r="G58" s="82"/>
      <c r="H58" s="83"/>
      <c r="I58" s="227"/>
      <c r="J58" s="228"/>
      <c r="K58" s="229"/>
      <c r="L58" s="32">
        <f t="shared" si="0"/>
        <v>0</v>
      </c>
    </row>
    <row r="59" spans="1:12" s="10" customFormat="1" x14ac:dyDescent="0.25">
      <c r="A59" s="42">
        <v>46</v>
      </c>
      <c r="B59" s="226"/>
      <c r="C59" s="226"/>
      <c r="D59" s="226"/>
      <c r="E59" s="226"/>
      <c r="F59" s="226"/>
      <c r="G59" s="82"/>
      <c r="H59" s="83"/>
      <c r="I59" s="227"/>
      <c r="J59" s="228"/>
      <c r="K59" s="229"/>
      <c r="L59" s="32">
        <f t="shared" si="0"/>
        <v>0</v>
      </c>
    </row>
    <row r="60" spans="1:12" s="10" customFormat="1" x14ac:dyDescent="0.25">
      <c r="A60" s="42">
        <v>47</v>
      </c>
      <c r="B60" s="226"/>
      <c r="C60" s="226"/>
      <c r="D60" s="226"/>
      <c r="E60" s="226"/>
      <c r="F60" s="226"/>
      <c r="G60" s="82"/>
      <c r="H60" s="83"/>
      <c r="I60" s="227"/>
      <c r="J60" s="228"/>
      <c r="K60" s="229"/>
      <c r="L60" s="32">
        <f t="shared" si="0"/>
        <v>0</v>
      </c>
    </row>
    <row r="61" spans="1:12" s="10" customFormat="1" x14ac:dyDescent="0.25">
      <c r="A61" s="42">
        <v>48</v>
      </c>
      <c r="B61" s="226"/>
      <c r="C61" s="226"/>
      <c r="D61" s="226"/>
      <c r="E61" s="226"/>
      <c r="F61" s="226"/>
      <c r="G61" s="82"/>
      <c r="H61" s="83"/>
      <c r="I61" s="227"/>
      <c r="J61" s="228"/>
      <c r="K61" s="229"/>
      <c r="L61" s="32">
        <f t="shared" si="0"/>
        <v>0</v>
      </c>
    </row>
    <row r="62" spans="1:12" s="10" customFormat="1" x14ac:dyDescent="0.25">
      <c r="A62" s="42">
        <v>49</v>
      </c>
      <c r="B62" s="226"/>
      <c r="C62" s="226"/>
      <c r="D62" s="226"/>
      <c r="E62" s="226"/>
      <c r="F62" s="226"/>
      <c r="G62" s="82"/>
      <c r="H62" s="83"/>
      <c r="I62" s="227"/>
      <c r="J62" s="228"/>
      <c r="K62" s="229"/>
      <c r="L62" s="32">
        <f t="shared" si="0"/>
        <v>0</v>
      </c>
    </row>
    <row r="63" spans="1:12" s="10" customFormat="1" x14ac:dyDescent="0.25">
      <c r="A63" s="42">
        <v>50</v>
      </c>
      <c r="B63" s="226"/>
      <c r="C63" s="226"/>
      <c r="D63" s="226"/>
      <c r="E63" s="226"/>
      <c r="F63" s="226"/>
      <c r="G63" s="82"/>
      <c r="H63" s="83"/>
      <c r="I63" s="227"/>
      <c r="J63" s="228"/>
      <c r="K63" s="229"/>
      <c r="L63" s="32">
        <f t="shared" si="0"/>
        <v>0</v>
      </c>
    </row>
    <row r="64" spans="1:12" s="10" customFormat="1" x14ac:dyDescent="0.25">
      <c r="A64" s="42">
        <v>51</v>
      </c>
      <c r="B64" s="226"/>
      <c r="C64" s="226"/>
      <c r="D64" s="226"/>
      <c r="E64" s="226"/>
      <c r="F64" s="226"/>
      <c r="G64" s="82"/>
      <c r="H64" s="83"/>
      <c r="I64" s="227"/>
      <c r="J64" s="228"/>
      <c r="K64" s="229"/>
      <c r="L64" s="32">
        <f t="shared" si="0"/>
        <v>0</v>
      </c>
    </row>
    <row r="65" spans="1:12" s="10" customFormat="1" x14ac:dyDescent="0.25">
      <c r="A65" s="42">
        <v>52</v>
      </c>
      <c r="B65" s="226"/>
      <c r="C65" s="226"/>
      <c r="D65" s="226"/>
      <c r="E65" s="226"/>
      <c r="F65" s="226"/>
      <c r="G65" s="82"/>
      <c r="H65" s="83"/>
      <c r="I65" s="227"/>
      <c r="J65" s="228"/>
      <c r="K65" s="229"/>
      <c r="L65" s="32">
        <f t="shared" si="0"/>
        <v>0</v>
      </c>
    </row>
    <row r="66" spans="1:12" s="10" customFormat="1" x14ac:dyDescent="0.25">
      <c r="A66" s="42">
        <v>53</v>
      </c>
      <c r="B66" s="226"/>
      <c r="C66" s="226"/>
      <c r="D66" s="226"/>
      <c r="E66" s="226"/>
      <c r="F66" s="226"/>
      <c r="G66" s="82"/>
      <c r="H66" s="83"/>
      <c r="I66" s="227"/>
      <c r="J66" s="228"/>
      <c r="K66" s="229"/>
      <c r="L66" s="32">
        <f t="shared" si="0"/>
        <v>0</v>
      </c>
    </row>
    <row r="67" spans="1:12" s="10" customFormat="1" x14ac:dyDescent="0.25">
      <c r="A67" s="42">
        <v>54</v>
      </c>
      <c r="B67" s="226"/>
      <c r="C67" s="226"/>
      <c r="D67" s="226"/>
      <c r="E67" s="226"/>
      <c r="F67" s="226"/>
      <c r="G67" s="82"/>
      <c r="H67" s="83"/>
      <c r="I67" s="227"/>
      <c r="J67" s="228"/>
      <c r="K67" s="229"/>
      <c r="L67" s="32">
        <f t="shared" si="0"/>
        <v>0</v>
      </c>
    </row>
    <row r="68" spans="1:12" s="10" customFormat="1" x14ac:dyDescent="0.25">
      <c r="A68" s="42">
        <v>55</v>
      </c>
      <c r="B68" s="226"/>
      <c r="C68" s="226"/>
      <c r="D68" s="226"/>
      <c r="E68" s="226"/>
      <c r="F68" s="226"/>
      <c r="G68" s="82"/>
      <c r="H68" s="83"/>
      <c r="I68" s="227"/>
      <c r="J68" s="228"/>
      <c r="K68" s="229"/>
      <c r="L68" s="32">
        <f t="shared" si="0"/>
        <v>0</v>
      </c>
    </row>
    <row r="69" spans="1:12" s="10" customFormat="1" x14ac:dyDescent="0.25">
      <c r="A69" s="42">
        <v>56</v>
      </c>
      <c r="B69" s="226"/>
      <c r="C69" s="226"/>
      <c r="D69" s="226"/>
      <c r="E69" s="226"/>
      <c r="F69" s="226"/>
      <c r="G69" s="82"/>
      <c r="H69" s="83"/>
      <c r="I69" s="227"/>
      <c r="J69" s="228"/>
      <c r="K69" s="229"/>
      <c r="L69" s="32">
        <f t="shared" si="0"/>
        <v>0</v>
      </c>
    </row>
    <row r="70" spans="1:12" s="10" customFormat="1" x14ac:dyDescent="0.25">
      <c r="A70" s="42">
        <v>57</v>
      </c>
      <c r="B70" s="226"/>
      <c r="C70" s="226"/>
      <c r="D70" s="226"/>
      <c r="E70" s="226"/>
      <c r="F70" s="226"/>
      <c r="G70" s="82"/>
      <c r="H70" s="83"/>
      <c r="I70" s="227"/>
      <c r="J70" s="228"/>
      <c r="K70" s="229"/>
      <c r="L70" s="32">
        <f t="shared" si="0"/>
        <v>0</v>
      </c>
    </row>
    <row r="71" spans="1:12" s="10" customFormat="1" x14ac:dyDescent="0.25">
      <c r="A71" s="42">
        <v>58</v>
      </c>
      <c r="B71" s="226"/>
      <c r="C71" s="226"/>
      <c r="D71" s="226"/>
      <c r="E71" s="226"/>
      <c r="F71" s="226"/>
      <c r="G71" s="82"/>
      <c r="H71" s="83"/>
      <c r="I71" s="227"/>
      <c r="J71" s="228"/>
      <c r="K71" s="229"/>
      <c r="L71" s="32">
        <f t="shared" si="0"/>
        <v>0</v>
      </c>
    </row>
    <row r="72" spans="1:12" s="10" customFormat="1" x14ac:dyDescent="0.25">
      <c r="A72" s="42">
        <v>59</v>
      </c>
      <c r="B72" s="226"/>
      <c r="C72" s="226"/>
      <c r="D72" s="226"/>
      <c r="E72" s="226"/>
      <c r="F72" s="226"/>
      <c r="G72" s="82"/>
      <c r="H72" s="83"/>
      <c r="I72" s="227"/>
      <c r="J72" s="228"/>
      <c r="K72" s="229"/>
      <c r="L72" s="32">
        <f t="shared" si="0"/>
        <v>0</v>
      </c>
    </row>
    <row r="73" spans="1:12" s="10" customFormat="1" x14ac:dyDescent="0.25">
      <c r="A73" s="42">
        <v>60</v>
      </c>
      <c r="B73" s="226"/>
      <c r="C73" s="226"/>
      <c r="D73" s="226"/>
      <c r="E73" s="226"/>
      <c r="F73" s="226"/>
      <c r="G73" s="82"/>
      <c r="H73" s="83"/>
      <c r="I73" s="227"/>
      <c r="J73" s="228"/>
      <c r="K73" s="229"/>
      <c r="L73" s="32">
        <f t="shared" si="0"/>
        <v>0</v>
      </c>
    </row>
    <row r="74" spans="1:12" s="10" customFormat="1" x14ac:dyDescent="0.25">
      <c r="A74" s="42">
        <v>61</v>
      </c>
      <c r="B74" s="226"/>
      <c r="C74" s="226"/>
      <c r="D74" s="226"/>
      <c r="E74" s="226"/>
      <c r="F74" s="226"/>
      <c r="G74" s="82"/>
      <c r="H74" s="83"/>
      <c r="I74" s="227"/>
      <c r="J74" s="228"/>
      <c r="K74" s="229"/>
      <c r="L74" s="32">
        <f t="shared" si="0"/>
        <v>0</v>
      </c>
    </row>
    <row r="75" spans="1:12" s="10" customFormat="1" x14ac:dyDescent="0.25">
      <c r="A75" s="42">
        <v>62</v>
      </c>
      <c r="B75" s="226"/>
      <c r="C75" s="226"/>
      <c r="D75" s="226"/>
      <c r="E75" s="226"/>
      <c r="F75" s="226"/>
      <c r="G75" s="82"/>
      <c r="H75" s="83"/>
      <c r="I75" s="227"/>
      <c r="J75" s="228"/>
      <c r="K75" s="229"/>
      <c r="L75" s="32">
        <f t="shared" si="0"/>
        <v>0</v>
      </c>
    </row>
    <row r="76" spans="1:12" s="10" customFormat="1" x14ac:dyDescent="0.25">
      <c r="A76" s="42">
        <v>63</v>
      </c>
      <c r="B76" s="226"/>
      <c r="C76" s="226"/>
      <c r="D76" s="226"/>
      <c r="E76" s="226"/>
      <c r="F76" s="226"/>
      <c r="G76" s="82"/>
      <c r="H76" s="83"/>
      <c r="I76" s="227"/>
      <c r="J76" s="228"/>
      <c r="K76" s="229"/>
      <c r="L76" s="32">
        <f t="shared" si="0"/>
        <v>0</v>
      </c>
    </row>
    <row r="77" spans="1:12" s="10" customFormat="1" x14ac:dyDescent="0.25">
      <c r="A77" s="42">
        <v>64</v>
      </c>
      <c r="B77" s="226"/>
      <c r="C77" s="226"/>
      <c r="D77" s="226"/>
      <c r="E77" s="226"/>
      <c r="F77" s="226"/>
      <c r="G77" s="82"/>
      <c r="H77" s="83"/>
      <c r="I77" s="227"/>
      <c r="J77" s="228"/>
      <c r="K77" s="229"/>
      <c r="L77" s="32">
        <f t="shared" si="0"/>
        <v>0</v>
      </c>
    </row>
    <row r="78" spans="1:12" s="10" customFormat="1" x14ac:dyDescent="0.25">
      <c r="A78" s="42">
        <v>65</v>
      </c>
      <c r="B78" s="226"/>
      <c r="C78" s="226"/>
      <c r="D78" s="226"/>
      <c r="E78" s="226"/>
      <c r="F78" s="226"/>
      <c r="G78" s="82"/>
      <c r="H78" s="83"/>
      <c r="I78" s="227"/>
      <c r="J78" s="228"/>
      <c r="K78" s="229"/>
      <c r="L78" s="32">
        <f t="shared" si="0"/>
        <v>0</v>
      </c>
    </row>
    <row r="79" spans="1:12" s="10" customFormat="1" x14ac:dyDescent="0.25">
      <c r="A79" s="42">
        <v>66</v>
      </c>
      <c r="B79" s="226"/>
      <c r="C79" s="226"/>
      <c r="D79" s="226"/>
      <c r="E79" s="226"/>
      <c r="F79" s="226"/>
      <c r="G79" s="82"/>
      <c r="H79" s="83"/>
      <c r="I79" s="227"/>
      <c r="J79" s="228"/>
      <c r="K79" s="229"/>
      <c r="L79" s="32">
        <f t="shared" ref="L79:L113" si="1">ROUND(H79*I79,0)</f>
        <v>0</v>
      </c>
    </row>
    <row r="80" spans="1:12" s="10" customFormat="1" x14ac:dyDescent="0.25">
      <c r="A80" s="42">
        <v>67</v>
      </c>
      <c r="B80" s="226"/>
      <c r="C80" s="226"/>
      <c r="D80" s="226"/>
      <c r="E80" s="226"/>
      <c r="F80" s="226"/>
      <c r="G80" s="82"/>
      <c r="H80" s="83"/>
      <c r="I80" s="227"/>
      <c r="J80" s="228"/>
      <c r="K80" s="229"/>
      <c r="L80" s="32">
        <f t="shared" si="1"/>
        <v>0</v>
      </c>
    </row>
    <row r="81" spans="1:12" s="10" customFormat="1" x14ac:dyDescent="0.25">
      <c r="A81" s="42">
        <v>68</v>
      </c>
      <c r="B81" s="226"/>
      <c r="C81" s="226"/>
      <c r="D81" s="226"/>
      <c r="E81" s="226"/>
      <c r="F81" s="226"/>
      <c r="G81" s="82"/>
      <c r="H81" s="83"/>
      <c r="I81" s="227"/>
      <c r="J81" s="228"/>
      <c r="K81" s="229"/>
      <c r="L81" s="32">
        <f t="shared" si="1"/>
        <v>0</v>
      </c>
    </row>
    <row r="82" spans="1:12" s="10" customFormat="1" x14ac:dyDescent="0.25">
      <c r="A82" s="42">
        <v>69</v>
      </c>
      <c r="B82" s="226"/>
      <c r="C82" s="226"/>
      <c r="D82" s="226"/>
      <c r="E82" s="226"/>
      <c r="F82" s="226"/>
      <c r="G82" s="82"/>
      <c r="H82" s="83"/>
      <c r="I82" s="227"/>
      <c r="J82" s="228"/>
      <c r="K82" s="229"/>
      <c r="L82" s="32">
        <f t="shared" si="1"/>
        <v>0</v>
      </c>
    </row>
    <row r="83" spans="1:12" s="10" customFormat="1" x14ac:dyDescent="0.25">
      <c r="A83" s="42">
        <v>70</v>
      </c>
      <c r="B83" s="226"/>
      <c r="C83" s="226"/>
      <c r="D83" s="226"/>
      <c r="E83" s="226"/>
      <c r="F83" s="226"/>
      <c r="G83" s="82"/>
      <c r="H83" s="83"/>
      <c r="I83" s="227"/>
      <c r="J83" s="228"/>
      <c r="K83" s="229"/>
      <c r="L83" s="32">
        <f t="shared" si="1"/>
        <v>0</v>
      </c>
    </row>
    <row r="84" spans="1:12" s="10" customFormat="1" x14ac:dyDescent="0.25">
      <c r="A84" s="42">
        <v>71</v>
      </c>
      <c r="B84" s="226"/>
      <c r="C84" s="226"/>
      <c r="D84" s="226"/>
      <c r="E84" s="226"/>
      <c r="F84" s="226"/>
      <c r="G84" s="82"/>
      <c r="H84" s="83"/>
      <c r="I84" s="227"/>
      <c r="J84" s="228"/>
      <c r="K84" s="229"/>
      <c r="L84" s="32">
        <f t="shared" si="1"/>
        <v>0</v>
      </c>
    </row>
    <row r="85" spans="1:12" s="10" customFormat="1" x14ac:dyDescent="0.25">
      <c r="A85" s="42">
        <v>72</v>
      </c>
      <c r="B85" s="226"/>
      <c r="C85" s="226"/>
      <c r="D85" s="226"/>
      <c r="E85" s="226"/>
      <c r="F85" s="226"/>
      <c r="G85" s="82"/>
      <c r="H85" s="83"/>
      <c r="I85" s="227"/>
      <c r="J85" s="228"/>
      <c r="K85" s="229"/>
      <c r="L85" s="32">
        <f t="shared" si="1"/>
        <v>0</v>
      </c>
    </row>
    <row r="86" spans="1:12" s="10" customFormat="1" x14ac:dyDescent="0.25">
      <c r="A86" s="42">
        <v>73</v>
      </c>
      <c r="B86" s="226"/>
      <c r="C86" s="226"/>
      <c r="D86" s="226"/>
      <c r="E86" s="226"/>
      <c r="F86" s="226"/>
      <c r="G86" s="82"/>
      <c r="H86" s="83"/>
      <c r="I86" s="227"/>
      <c r="J86" s="228"/>
      <c r="K86" s="229"/>
      <c r="L86" s="32">
        <f t="shared" si="1"/>
        <v>0</v>
      </c>
    </row>
    <row r="87" spans="1:12" s="10" customFormat="1" x14ac:dyDescent="0.25">
      <c r="A87" s="42">
        <v>74</v>
      </c>
      <c r="B87" s="226"/>
      <c r="C87" s="226"/>
      <c r="D87" s="226"/>
      <c r="E87" s="226"/>
      <c r="F87" s="226"/>
      <c r="G87" s="82"/>
      <c r="H87" s="83"/>
      <c r="I87" s="227"/>
      <c r="J87" s="228"/>
      <c r="K87" s="229"/>
      <c r="L87" s="32">
        <f t="shared" si="1"/>
        <v>0</v>
      </c>
    </row>
    <row r="88" spans="1:12" s="10" customFormat="1" x14ac:dyDescent="0.25">
      <c r="A88" s="42">
        <v>75</v>
      </c>
      <c r="B88" s="226"/>
      <c r="C88" s="226"/>
      <c r="D88" s="226"/>
      <c r="E88" s="226"/>
      <c r="F88" s="226"/>
      <c r="G88" s="82"/>
      <c r="H88" s="83"/>
      <c r="I88" s="227"/>
      <c r="J88" s="228"/>
      <c r="K88" s="229"/>
      <c r="L88" s="32">
        <f t="shared" si="1"/>
        <v>0</v>
      </c>
    </row>
    <row r="89" spans="1:12" s="10" customFormat="1" x14ac:dyDescent="0.25">
      <c r="A89" s="42">
        <v>76</v>
      </c>
      <c r="B89" s="226"/>
      <c r="C89" s="226"/>
      <c r="D89" s="226"/>
      <c r="E89" s="226"/>
      <c r="F89" s="226"/>
      <c r="G89" s="82"/>
      <c r="H89" s="83"/>
      <c r="I89" s="227"/>
      <c r="J89" s="228"/>
      <c r="K89" s="229"/>
      <c r="L89" s="32">
        <f t="shared" si="1"/>
        <v>0</v>
      </c>
    </row>
    <row r="90" spans="1:12" s="10" customFormat="1" x14ac:dyDescent="0.25">
      <c r="A90" s="42">
        <v>77</v>
      </c>
      <c r="B90" s="226"/>
      <c r="C90" s="226"/>
      <c r="D90" s="226"/>
      <c r="E90" s="226"/>
      <c r="F90" s="226"/>
      <c r="G90" s="82"/>
      <c r="H90" s="83"/>
      <c r="I90" s="227"/>
      <c r="J90" s="228"/>
      <c r="K90" s="229"/>
      <c r="L90" s="32">
        <f t="shared" si="1"/>
        <v>0</v>
      </c>
    </row>
    <row r="91" spans="1:12" s="10" customFormat="1" x14ac:dyDescent="0.25">
      <c r="A91" s="42">
        <v>78</v>
      </c>
      <c r="B91" s="226"/>
      <c r="C91" s="226"/>
      <c r="D91" s="226"/>
      <c r="E91" s="226"/>
      <c r="F91" s="226"/>
      <c r="G91" s="82"/>
      <c r="H91" s="83"/>
      <c r="I91" s="227"/>
      <c r="J91" s="228"/>
      <c r="K91" s="229"/>
      <c r="L91" s="32">
        <f t="shared" si="1"/>
        <v>0</v>
      </c>
    </row>
    <row r="92" spans="1:12" s="10" customFormat="1" x14ac:dyDescent="0.25">
      <c r="A92" s="42">
        <v>79</v>
      </c>
      <c r="B92" s="226"/>
      <c r="C92" s="226"/>
      <c r="D92" s="226"/>
      <c r="E92" s="226"/>
      <c r="F92" s="226"/>
      <c r="G92" s="82"/>
      <c r="H92" s="83"/>
      <c r="I92" s="227"/>
      <c r="J92" s="228"/>
      <c r="K92" s="229"/>
      <c r="L92" s="32">
        <f t="shared" si="1"/>
        <v>0</v>
      </c>
    </row>
    <row r="93" spans="1:12" s="10" customFormat="1" x14ac:dyDescent="0.25">
      <c r="A93" s="42">
        <v>80</v>
      </c>
      <c r="B93" s="226"/>
      <c r="C93" s="226"/>
      <c r="D93" s="226"/>
      <c r="E93" s="226"/>
      <c r="F93" s="226"/>
      <c r="G93" s="82"/>
      <c r="H93" s="83"/>
      <c r="I93" s="227"/>
      <c r="J93" s="228"/>
      <c r="K93" s="229"/>
      <c r="L93" s="32">
        <f t="shared" si="1"/>
        <v>0</v>
      </c>
    </row>
    <row r="94" spans="1:12" s="10" customFormat="1" x14ac:dyDescent="0.25">
      <c r="A94" s="42">
        <v>81</v>
      </c>
      <c r="B94" s="226"/>
      <c r="C94" s="226"/>
      <c r="D94" s="226"/>
      <c r="E94" s="226"/>
      <c r="F94" s="226"/>
      <c r="G94" s="82"/>
      <c r="H94" s="83"/>
      <c r="I94" s="227"/>
      <c r="J94" s="228"/>
      <c r="K94" s="229"/>
      <c r="L94" s="32">
        <f t="shared" si="1"/>
        <v>0</v>
      </c>
    </row>
    <row r="95" spans="1:12" s="10" customFormat="1" x14ac:dyDescent="0.25">
      <c r="A95" s="42">
        <v>82</v>
      </c>
      <c r="B95" s="226"/>
      <c r="C95" s="226"/>
      <c r="D95" s="226"/>
      <c r="E95" s="226"/>
      <c r="F95" s="226"/>
      <c r="G95" s="82"/>
      <c r="H95" s="83"/>
      <c r="I95" s="227"/>
      <c r="J95" s="228"/>
      <c r="K95" s="229"/>
      <c r="L95" s="32">
        <f t="shared" si="1"/>
        <v>0</v>
      </c>
    </row>
    <row r="96" spans="1:12" s="10" customFormat="1" x14ac:dyDescent="0.25">
      <c r="A96" s="42">
        <v>83</v>
      </c>
      <c r="B96" s="226"/>
      <c r="C96" s="226"/>
      <c r="D96" s="226"/>
      <c r="E96" s="226"/>
      <c r="F96" s="226"/>
      <c r="G96" s="82"/>
      <c r="H96" s="83"/>
      <c r="I96" s="227"/>
      <c r="J96" s="228"/>
      <c r="K96" s="229"/>
      <c r="L96" s="32">
        <f t="shared" si="1"/>
        <v>0</v>
      </c>
    </row>
    <row r="97" spans="1:12" s="10" customFormat="1" x14ac:dyDescent="0.25">
      <c r="A97" s="42">
        <v>84</v>
      </c>
      <c r="B97" s="226"/>
      <c r="C97" s="226"/>
      <c r="D97" s="226"/>
      <c r="E97" s="226"/>
      <c r="F97" s="226"/>
      <c r="G97" s="82"/>
      <c r="H97" s="83"/>
      <c r="I97" s="227"/>
      <c r="J97" s="228"/>
      <c r="K97" s="229"/>
      <c r="L97" s="32">
        <f t="shared" si="1"/>
        <v>0</v>
      </c>
    </row>
    <row r="98" spans="1:12" s="10" customFormat="1" x14ac:dyDescent="0.25">
      <c r="A98" s="42">
        <v>85</v>
      </c>
      <c r="B98" s="226"/>
      <c r="C98" s="226"/>
      <c r="D98" s="226"/>
      <c r="E98" s="226"/>
      <c r="F98" s="226"/>
      <c r="G98" s="82"/>
      <c r="H98" s="83"/>
      <c r="I98" s="227"/>
      <c r="J98" s="228"/>
      <c r="K98" s="229"/>
      <c r="L98" s="32">
        <f t="shared" si="1"/>
        <v>0</v>
      </c>
    </row>
    <row r="99" spans="1:12" s="10" customFormat="1" x14ac:dyDescent="0.25">
      <c r="A99" s="42">
        <v>86</v>
      </c>
      <c r="B99" s="226"/>
      <c r="C99" s="226"/>
      <c r="D99" s="226"/>
      <c r="E99" s="226"/>
      <c r="F99" s="226"/>
      <c r="G99" s="82"/>
      <c r="H99" s="83"/>
      <c r="I99" s="227"/>
      <c r="J99" s="228"/>
      <c r="K99" s="229"/>
      <c r="L99" s="32">
        <f t="shared" si="1"/>
        <v>0</v>
      </c>
    </row>
    <row r="100" spans="1:12" s="10" customFormat="1" x14ac:dyDescent="0.25">
      <c r="A100" s="42">
        <v>87</v>
      </c>
      <c r="B100" s="226"/>
      <c r="C100" s="226"/>
      <c r="D100" s="226"/>
      <c r="E100" s="226"/>
      <c r="F100" s="226"/>
      <c r="G100" s="82"/>
      <c r="H100" s="83"/>
      <c r="I100" s="227"/>
      <c r="J100" s="228"/>
      <c r="K100" s="229"/>
      <c r="L100" s="32">
        <f t="shared" si="1"/>
        <v>0</v>
      </c>
    </row>
    <row r="101" spans="1:12" s="10" customFormat="1" x14ac:dyDescent="0.25">
      <c r="A101" s="42">
        <v>88</v>
      </c>
      <c r="B101" s="226"/>
      <c r="C101" s="226"/>
      <c r="D101" s="226"/>
      <c r="E101" s="226"/>
      <c r="F101" s="226"/>
      <c r="G101" s="82"/>
      <c r="H101" s="83"/>
      <c r="I101" s="227"/>
      <c r="J101" s="228"/>
      <c r="K101" s="229"/>
      <c r="L101" s="32">
        <f t="shared" si="1"/>
        <v>0</v>
      </c>
    </row>
    <row r="102" spans="1:12" s="10" customFormat="1" x14ac:dyDescent="0.25">
      <c r="A102" s="42">
        <v>89</v>
      </c>
      <c r="B102" s="226"/>
      <c r="C102" s="226"/>
      <c r="D102" s="226"/>
      <c r="E102" s="226"/>
      <c r="F102" s="226"/>
      <c r="G102" s="82"/>
      <c r="H102" s="83"/>
      <c r="I102" s="227"/>
      <c r="J102" s="228"/>
      <c r="K102" s="229"/>
      <c r="L102" s="32">
        <f t="shared" si="1"/>
        <v>0</v>
      </c>
    </row>
    <row r="103" spans="1:12" s="10" customFormat="1" x14ac:dyDescent="0.25">
      <c r="A103" s="42">
        <v>90</v>
      </c>
      <c r="B103" s="226"/>
      <c r="C103" s="226"/>
      <c r="D103" s="226"/>
      <c r="E103" s="226"/>
      <c r="F103" s="226"/>
      <c r="G103" s="82"/>
      <c r="H103" s="83"/>
      <c r="I103" s="227"/>
      <c r="J103" s="228"/>
      <c r="K103" s="229"/>
      <c r="L103" s="32">
        <f t="shared" si="1"/>
        <v>0</v>
      </c>
    </row>
    <row r="104" spans="1:12" s="10" customFormat="1" x14ac:dyDescent="0.25">
      <c r="A104" s="42">
        <v>91</v>
      </c>
      <c r="B104" s="226"/>
      <c r="C104" s="226"/>
      <c r="D104" s="226"/>
      <c r="E104" s="226"/>
      <c r="F104" s="226"/>
      <c r="G104" s="82"/>
      <c r="H104" s="83"/>
      <c r="I104" s="227"/>
      <c r="J104" s="228"/>
      <c r="K104" s="229"/>
      <c r="L104" s="32">
        <f t="shared" si="1"/>
        <v>0</v>
      </c>
    </row>
    <row r="105" spans="1:12" s="10" customFormat="1" x14ac:dyDescent="0.25">
      <c r="A105" s="42">
        <v>92</v>
      </c>
      <c r="B105" s="226"/>
      <c r="C105" s="226"/>
      <c r="D105" s="226"/>
      <c r="E105" s="226"/>
      <c r="F105" s="226"/>
      <c r="G105" s="82"/>
      <c r="H105" s="83"/>
      <c r="I105" s="227"/>
      <c r="J105" s="228"/>
      <c r="K105" s="229"/>
      <c r="L105" s="32">
        <f t="shared" si="1"/>
        <v>0</v>
      </c>
    </row>
    <row r="106" spans="1:12" s="10" customFormat="1" x14ac:dyDescent="0.25">
      <c r="A106" s="42">
        <v>93</v>
      </c>
      <c r="B106" s="226"/>
      <c r="C106" s="226"/>
      <c r="D106" s="226"/>
      <c r="E106" s="226"/>
      <c r="F106" s="226"/>
      <c r="G106" s="82"/>
      <c r="H106" s="83"/>
      <c r="I106" s="227"/>
      <c r="J106" s="228"/>
      <c r="K106" s="229"/>
      <c r="L106" s="32">
        <f t="shared" si="1"/>
        <v>0</v>
      </c>
    </row>
    <row r="107" spans="1:12" s="10" customFormat="1" x14ac:dyDescent="0.25">
      <c r="A107" s="42">
        <v>94</v>
      </c>
      <c r="B107" s="226"/>
      <c r="C107" s="226"/>
      <c r="D107" s="226"/>
      <c r="E107" s="226"/>
      <c r="F107" s="226"/>
      <c r="G107" s="82"/>
      <c r="H107" s="83"/>
      <c r="I107" s="227"/>
      <c r="J107" s="228"/>
      <c r="K107" s="229"/>
      <c r="L107" s="32">
        <f t="shared" si="1"/>
        <v>0</v>
      </c>
    </row>
    <row r="108" spans="1:12" s="10" customFormat="1" x14ac:dyDescent="0.25">
      <c r="A108" s="42">
        <v>95</v>
      </c>
      <c r="B108" s="226"/>
      <c r="C108" s="226"/>
      <c r="D108" s="226"/>
      <c r="E108" s="226"/>
      <c r="F108" s="226"/>
      <c r="G108" s="82"/>
      <c r="H108" s="83"/>
      <c r="I108" s="227"/>
      <c r="J108" s="228"/>
      <c r="K108" s="229"/>
      <c r="L108" s="32">
        <f t="shared" si="1"/>
        <v>0</v>
      </c>
    </row>
    <row r="109" spans="1:12" s="10" customFormat="1" x14ac:dyDescent="0.25">
      <c r="A109" s="42">
        <v>96</v>
      </c>
      <c r="B109" s="226"/>
      <c r="C109" s="226"/>
      <c r="D109" s="226"/>
      <c r="E109" s="226"/>
      <c r="F109" s="226"/>
      <c r="G109" s="82"/>
      <c r="H109" s="83"/>
      <c r="I109" s="227"/>
      <c r="J109" s="228"/>
      <c r="K109" s="229"/>
      <c r="L109" s="32">
        <f t="shared" si="1"/>
        <v>0</v>
      </c>
    </row>
    <row r="110" spans="1:12" s="10" customFormat="1" x14ac:dyDescent="0.25">
      <c r="A110" s="42">
        <v>97</v>
      </c>
      <c r="B110" s="226"/>
      <c r="C110" s="226"/>
      <c r="D110" s="226"/>
      <c r="E110" s="226"/>
      <c r="F110" s="226"/>
      <c r="G110" s="82"/>
      <c r="H110" s="83"/>
      <c r="I110" s="227"/>
      <c r="J110" s="228"/>
      <c r="K110" s="229"/>
      <c r="L110" s="32">
        <f t="shared" si="1"/>
        <v>0</v>
      </c>
    </row>
    <row r="111" spans="1:12" s="10" customFormat="1" x14ac:dyDescent="0.25">
      <c r="A111" s="42">
        <v>98</v>
      </c>
      <c r="B111" s="226"/>
      <c r="C111" s="226"/>
      <c r="D111" s="226"/>
      <c r="E111" s="226"/>
      <c r="F111" s="226"/>
      <c r="G111" s="82"/>
      <c r="H111" s="83"/>
      <c r="I111" s="227"/>
      <c r="J111" s="228"/>
      <c r="K111" s="229"/>
      <c r="L111" s="32">
        <f t="shared" si="1"/>
        <v>0</v>
      </c>
    </row>
    <row r="112" spans="1:12" s="10" customFormat="1" x14ac:dyDescent="0.25">
      <c r="A112" s="42">
        <v>99</v>
      </c>
      <c r="B112" s="226"/>
      <c r="C112" s="226"/>
      <c r="D112" s="226"/>
      <c r="E112" s="226"/>
      <c r="F112" s="226"/>
      <c r="G112" s="82"/>
      <c r="H112" s="83"/>
      <c r="I112" s="227"/>
      <c r="J112" s="228"/>
      <c r="K112" s="229"/>
      <c r="L112" s="32">
        <f t="shared" si="1"/>
        <v>0</v>
      </c>
    </row>
    <row r="113" spans="1:12" s="10" customFormat="1" x14ac:dyDescent="0.25">
      <c r="A113" s="42">
        <v>100</v>
      </c>
      <c r="B113" s="226"/>
      <c r="C113" s="226"/>
      <c r="D113" s="226"/>
      <c r="E113" s="226"/>
      <c r="F113" s="226"/>
      <c r="G113" s="82"/>
      <c r="H113" s="83"/>
      <c r="I113" s="227"/>
      <c r="J113" s="228"/>
      <c r="K113" s="229"/>
      <c r="L113" s="32">
        <f t="shared" si="1"/>
        <v>0</v>
      </c>
    </row>
    <row r="114" spans="1:12" s="10" customFormat="1" x14ac:dyDescent="0.25">
      <c r="A114" s="42">
        <v>101</v>
      </c>
      <c r="B114" s="250"/>
      <c r="C114" s="251"/>
      <c r="D114" s="251"/>
      <c r="E114" s="251"/>
      <c r="F114" s="252"/>
      <c r="G114" s="82"/>
      <c r="H114" s="83"/>
      <c r="I114" s="227"/>
      <c r="J114" s="228"/>
      <c r="K114" s="229"/>
      <c r="L114" s="32">
        <f t="shared" ref="L114:L117" si="2">ROUND(H114*I114,0)</f>
        <v>0</v>
      </c>
    </row>
    <row r="115" spans="1:12" s="10" customFormat="1" x14ac:dyDescent="0.25">
      <c r="A115" s="42">
        <v>102</v>
      </c>
      <c r="B115" s="250"/>
      <c r="C115" s="251"/>
      <c r="D115" s="251"/>
      <c r="E115" s="251"/>
      <c r="F115" s="252"/>
      <c r="G115" s="82"/>
      <c r="H115" s="83"/>
      <c r="I115" s="227"/>
      <c r="J115" s="228"/>
      <c r="K115" s="229"/>
      <c r="L115" s="32">
        <f t="shared" si="2"/>
        <v>0</v>
      </c>
    </row>
    <row r="116" spans="1:12" s="10" customFormat="1" x14ac:dyDescent="0.25">
      <c r="A116" s="42">
        <v>103</v>
      </c>
      <c r="B116" s="268"/>
      <c r="C116" s="269"/>
      <c r="D116" s="269"/>
      <c r="E116" s="269"/>
      <c r="F116" s="270"/>
      <c r="G116" s="82"/>
      <c r="H116" s="83"/>
      <c r="I116" s="227"/>
      <c r="J116" s="228"/>
      <c r="K116" s="229"/>
      <c r="L116" s="32">
        <f t="shared" si="2"/>
        <v>0</v>
      </c>
    </row>
    <row r="117" spans="1:12" s="10" customFormat="1" ht="15.75" thickBot="1" x14ac:dyDescent="0.3">
      <c r="A117" s="42">
        <v>104</v>
      </c>
      <c r="B117" s="236"/>
      <c r="C117" s="237"/>
      <c r="D117" s="237"/>
      <c r="E117" s="237"/>
      <c r="F117" s="238"/>
      <c r="G117" s="84"/>
      <c r="H117" s="85"/>
      <c r="I117" s="239"/>
      <c r="J117" s="240"/>
      <c r="K117" s="241"/>
      <c r="L117" s="38">
        <f t="shared" si="2"/>
        <v>0</v>
      </c>
    </row>
    <row r="118" spans="1:12" s="10" customFormat="1" ht="30.75" customHeight="1" thickBot="1" x14ac:dyDescent="0.3">
      <c r="A118" s="153" t="s">
        <v>26</v>
      </c>
      <c r="B118" s="154"/>
      <c r="C118" s="154"/>
      <c r="D118" s="154"/>
      <c r="E118" s="154"/>
      <c r="F118" s="154"/>
      <c r="G118" s="154"/>
      <c r="H118" s="166"/>
      <c r="I118" s="242" t="s">
        <v>66</v>
      </c>
      <c r="J118" s="243"/>
      <c r="K118" s="243"/>
      <c r="L118" s="86">
        <f>SUM(L14:L117)</f>
        <v>0</v>
      </c>
    </row>
    <row r="119" spans="1:12" s="10" customFormat="1" ht="30.75" customHeight="1" x14ac:dyDescent="0.25">
      <c r="A119" s="230" t="s">
        <v>106</v>
      </c>
      <c r="B119" s="230"/>
      <c r="C119" s="230"/>
      <c r="D119" s="230"/>
      <c r="E119" s="230"/>
      <c r="F119" s="230"/>
      <c r="G119" s="230"/>
      <c r="H119" s="231"/>
      <c r="I119" s="87" t="s">
        <v>67</v>
      </c>
      <c r="J119" s="262" t="s">
        <v>68</v>
      </c>
      <c r="K119" s="96"/>
      <c r="L119" s="88">
        <f>+ROUND(L118*K119,0)</f>
        <v>0</v>
      </c>
    </row>
    <row r="120" spans="1:12" s="10" customFormat="1" ht="84" customHeight="1" x14ac:dyDescent="0.25">
      <c r="A120" s="232"/>
      <c r="B120" s="232"/>
      <c r="C120" s="232"/>
      <c r="D120" s="232"/>
      <c r="E120" s="232"/>
      <c r="F120" s="232"/>
      <c r="G120" s="232"/>
      <c r="H120" s="233"/>
      <c r="I120" s="68" t="s">
        <v>69</v>
      </c>
      <c r="J120" s="263"/>
      <c r="K120" s="95"/>
      <c r="L120" s="89">
        <f>+ROUND(L118*K120,0)</f>
        <v>0</v>
      </c>
    </row>
    <row r="121" spans="1:12" s="10" customFormat="1" ht="35.25" customHeight="1" x14ac:dyDescent="0.25">
      <c r="A121" s="232"/>
      <c r="B121" s="232"/>
      <c r="C121" s="232"/>
      <c r="D121" s="232"/>
      <c r="E121" s="232"/>
      <c r="F121" s="232"/>
      <c r="G121" s="232"/>
      <c r="H121" s="233"/>
      <c r="I121" s="67" t="s">
        <v>70</v>
      </c>
      <c r="J121" s="264"/>
      <c r="K121" s="94"/>
      <c r="L121" s="90">
        <f>+ROUND(L118*K121,0)</f>
        <v>0</v>
      </c>
    </row>
    <row r="122" spans="1:12" s="10" customFormat="1" ht="35.25" customHeight="1" x14ac:dyDescent="0.25">
      <c r="A122" s="232"/>
      <c r="B122" s="232"/>
      <c r="C122" s="232"/>
      <c r="D122" s="232"/>
      <c r="E122" s="232"/>
      <c r="F122" s="232"/>
      <c r="G122" s="232"/>
      <c r="H122" s="233"/>
      <c r="I122" s="265" t="s">
        <v>71</v>
      </c>
      <c r="J122" s="266"/>
      <c r="K122" s="267"/>
      <c r="L122" s="90">
        <f>+L118+L119+L120+L121</f>
        <v>0</v>
      </c>
    </row>
    <row r="123" spans="1:12" s="10" customFormat="1" ht="23.25" customHeight="1" x14ac:dyDescent="0.25">
      <c r="A123" s="232"/>
      <c r="B123" s="232"/>
      <c r="C123" s="232"/>
      <c r="D123" s="232"/>
      <c r="E123" s="232"/>
      <c r="F123" s="232"/>
      <c r="G123" s="232"/>
      <c r="H123" s="233"/>
      <c r="I123" s="91" t="s">
        <v>72</v>
      </c>
      <c r="J123" s="92" t="s">
        <v>73</v>
      </c>
      <c r="K123" s="94"/>
      <c r="L123" s="90">
        <f>+ROUND(L121*K123,0)</f>
        <v>0</v>
      </c>
    </row>
    <row r="124" spans="1:12" s="10" customFormat="1" ht="36.75" customHeight="1" thickBot="1" x14ac:dyDescent="0.3">
      <c r="A124" s="234"/>
      <c r="B124" s="234"/>
      <c r="C124" s="234"/>
      <c r="D124" s="234"/>
      <c r="E124" s="234"/>
      <c r="F124" s="234"/>
      <c r="G124" s="234"/>
      <c r="H124" s="235"/>
      <c r="I124" s="253" t="s">
        <v>74</v>
      </c>
      <c r="J124" s="254"/>
      <c r="K124" s="255"/>
      <c r="L124" s="93">
        <f>+L122+L123</f>
        <v>0</v>
      </c>
    </row>
    <row r="126" spans="1:12" ht="50.1" customHeight="1" thickBot="1" x14ac:dyDescent="0.3">
      <c r="B126" s="168"/>
      <c r="C126" s="168"/>
      <c r="D126" s="168"/>
    </row>
    <row r="127" spans="1:12" x14ac:dyDescent="0.25">
      <c r="B127" s="224" t="s">
        <v>36</v>
      </c>
      <c r="C127" s="224"/>
      <c r="D127" s="224"/>
      <c r="E127" s="18"/>
      <c r="G127" s="4"/>
      <c r="H127" s="4"/>
      <c r="I127" s="4"/>
      <c r="J127" s="4"/>
    </row>
    <row r="128" spans="1:12" x14ac:dyDescent="0.25">
      <c r="A128" s="53" t="s">
        <v>37</v>
      </c>
      <c r="B128" s="13"/>
      <c r="G128" s="4"/>
      <c r="H128" s="4"/>
      <c r="I128" s="4"/>
      <c r="J128" s="4"/>
    </row>
    <row r="129" spans="1:17" x14ac:dyDescent="0.25">
      <c r="A129" s="181" t="s">
        <v>38</v>
      </c>
      <c r="B129" s="181"/>
      <c r="C129" s="181"/>
      <c r="D129" s="181"/>
      <c r="E129" s="181"/>
      <c r="F129" s="181"/>
      <c r="G129" s="181"/>
      <c r="H129" s="181"/>
      <c r="I129" s="181"/>
      <c r="J129" s="181"/>
      <c r="K129" s="181"/>
      <c r="L129" s="181"/>
      <c r="M129" s="2"/>
      <c r="N129" s="2"/>
      <c r="O129" s="2"/>
      <c r="P129" s="2"/>
      <c r="Q129" s="2"/>
    </row>
    <row r="130" spans="1:17" ht="15" customHeight="1" x14ac:dyDescent="0.25">
      <c r="A130" s="182" t="s">
        <v>39</v>
      </c>
      <c r="B130" s="182"/>
      <c r="C130" s="182"/>
      <c r="D130" s="182"/>
      <c r="E130" s="182"/>
      <c r="F130" s="182"/>
      <c r="G130" s="182"/>
      <c r="H130" s="182"/>
      <c r="I130" s="182"/>
      <c r="J130" s="182"/>
      <c r="K130" s="182"/>
      <c r="L130" s="182"/>
      <c r="M130" s="65"/>
      <c r="N130" s="65"/>
      <c r="O130" s="65"/>
      <c r="P130" s="65"/>
      <c r="Q130" s="65"/>
    </row>
    <row r="131" spans="1:17" x14ac:dyDescent="0.25">
      <c r="A131" s="183" t="s">
        <v>40</v>
      </c>
      <c r="B131" s="183"/>
      <c r="C131" s="183"/>
      <c r="D131" s="183"/>
      <c r="E131" s="183"/>
      <c r="F131" s="183"/>
      <c r="G131" s="183"/>
      <c r="H131" s="183"/>
      <c r="I131" s="183"/>
      <c r="J131" s="183"/>
      <c r="K131" s="183"/>
      <c r="L131" s="183"/>
      <c r="M131" s="5"/>
      <c r="N131" s="5"/>
      <c r="O131" s="5"/>
      <c r="P131" s="5"/>
      <c r="Q131" s="5"/>
    </row>
    <row r="132" spans="1:17" x14ac:dyDescent="0.25">
      <c r="A132" s="183" t="s">
        <v>41</v>
      </c>
      <c r="B132" s="183"/>
      <c r="C132" s="183"/>
      <c r="D132" s="183"/>
      <c r="E132" s="183"/>
      <c r="F132" s="183"/>
      <c r="G132" s="183"/>
      <c r="H132" s="183"/>
      <c r="I132" s="183"/>
      <c r="J132" s="183"/>
      <c r="K132" s="183"/>
      <c r="L132" s="183"/>
      <c r="M132" s="5"/>
      <c r="N132" s="5"/>
      <c r="O132" s="5"/>
      <c r="P132" s="5"/>
      <c r="Q132" s="5"/>
    </row>
  </sheetData>
  <sheetProtection selectLockedCells="1"/>
  <dataConsolidate/>
  <mergeCells count="231">
    <mergeCell ref="A132:L132"/>
    <mergeCell ref="A131:L131"/>
    <mergeCell ref="A130:L130"/>
    <mergeCell ref="A129:L129"/>
    <mergeCell ref="B127:D127"/>
    <mergeCell ref="B126:D126"/>
    <mergeCell ref="I124:K124"/>
    <mergeCell ref="A2:A5"/>
    <mergeCell ref="B2:K2"/>
    <mergeCell ref="B3:K3"/>
    <mergeCell ref="B4:K5"/>
    <mergeCell ref="J9:K9"/>
    <mergeCell ref="A9:B11"/>
    <mergeCell ref="B15:F15"/>
    <mergeCell ref="I15:K15"/>
    <mergeCell ref="B16:F16"/>
    <mergeCell ref="I16:K16"/>
    <mergeCell ref="A118:H118"/>
    <mergeCell ref="E9:G9"/>
    <mergeCell ref="J119:J121"/>
    <mergeCell ref="J11:K11"/>
    <mergeCell ref="I122:K122"/>
    <mergeCell ref="B116:F116"/>
    <mergeCell ref="I116:K116"/>
    <mergeCell ref="B117:F117"/>
    <mergeCell ref="I117:K117"/>
    <mergeCell ref="I118:K118"/>
    <mergeCell ref="I13:K13"/>
    <mergeCell ref="E11:G11"/>
    <mergeCell ref="B13:F13"/>
    <mergeCell ref="B14:F14"/>
    <mergeCell ref="I14:K14"/>
    <mergeCell ref="B114:F114"/>
    <mergeCell ref="I114:K114"/>
    <mergeCell ref="B115:F115"/>
    <mergeCell ref="I115:K115"/>
    <mergeCell ref="B17:F17"/>
    <mergeCell ref="I17:K17"/>
    <mergeCell ref="B18:F18"/>
    <mergeCell ref="B33:F33"/>
    <mergeCell ref="I33:K33"/>
    <mergeCell ref="B34:F34"/>
    <mergeCell ref="I34:K34"/>
    <mergeCell ref="B35:F35"/>
    <mergeCell ref="I35:K35"/>
    <mergeCell ref="B30:F30"/>
    <mergeCell ref="I30:K30"/>
    <mergeCell ref="B31:F31"/>
    <mergeCell ref="A119:H124"/>
    <mergeCell ref="B21:F21"/>
    <mergeCell ref="I21:K21"/>
    <mergeCell ref="B22:F22"/>
    <mergeCell ref="I22:K22"/>
    <mergeCell ref="B23:F23"/>
    <mergeCell ref="I23:K23"/>
    <mergeCell ref="I18:K18"/>
    <mergeCell ref="B19:F19"/>
    <mergeCell ref="I19:K19"/>
    <mergeCell ref="B20:F20"/>
    <mergeCell ref="I20:K20"/>
    <mergeCell ref="B27:F27"/>
    <mergeCell ref="I27:K27"/>
    <mergeCell ref="B28:F28"/>
    <mergeCell ref="I28:K28"/>
    <mergeCell ref="B29:F29"/>
    <mergeCell ref="I29:K29"/>
    <mergeCell ref="B24:F24"/>
    <mergeCell ref="I24:K24"/>
    <mergeCell ref="B25:F25"/>
    <mergeCell ref="I25:K25"/>
    <mergeCell ref="B26:F26"/>
    <mergeCell ref="I26:K26"/>
    <mergeCell ref="I31:K31"/>
    <mergeCell ref="B32:F32"/>
    <mergeCell ref="I32:K32"/>
    <mergeCell ref="B39:F39"/>
    <mergeCell ref="I39:K39"/>
    <mergeCell ref="B40:F40"/>
    <mergeCell ref="I40:K40"/>
    <mergeCell ref="B41:F41"/>
    <mergeCell ref="I41:K41"/>
    <mergeCell ref="B36:F36"/>
    <mergeCell ref="I36:K36"/>
    <mergeCell ref="B37:F37"/>
    <mergeCell ref="I37:K37"/>
    <mergeCell ref="B38:F38"/>
    <mergeCell ref="I38:K38"/>
    <mergeCell ref="B45:F45"/>
    <mergeCell ref="I45:K45"/>
    <mergeCell ref="B46:F46"/>
    <mergeCell ref="I46:K46"/>
    <mergeCell ref="B47:F47"/>
    <mergeCell ref="I47:K47"/>
    <mergeCell ref="B42:F42"/>
    <mergeCell ref="I42:K42"/>
    <mergeCell ref="B43:F43"/>
    <mergeCell ref="I43:K43"/>
    <mergeCell ref="B44:F44"/>
    <mergeCell ref="I44:K44"/>
    <mergeCell ref="B51:F51"/>
    <mergeCell ref="I51:K51"/>
    <mergeCell ref="B52:F52"/>
    <mergeCell ref="I52:K52"/>
    <mergeCell ref="B53:F53"/>
    <mergeCell ref="I53:K53"/>
    <mergeCell ref="B48:F48"/>
    <mergeCell ref="I48:K48"/>
    <mergeCell ref="B49:F49"/>
    <mergeCell ref="I49:K49"/>
    <mergeCell ref="B50:F50"/>
    <mergeCell ref="I50:K50"/>
    <mergeCell ref="B57:F57"/>
    <mergeCell ref="I57:K57"/>
    <mergeCell ref="B58:F58"/>
    <mergeCell ref="I58:K58"/>
    <mergeCell ref="B59:F59"/>
    <mergeCell ref="I59:K59"/>
    <mergeCell ref="B54:F54"/>
    <mergeCell ref="I54:K54"/>
    <mergeCell ref="B55:F55"/>
    <mergeCell ref="I55:K55"/>
    <mergeCell ref="B56:F56"/>
    <mergeCell ref="I56:K56"/>
    <mergeCell ref="B63:F63"/>
    <mergeCell ref="I63:K63"/>
    <mergeCell ref="B64:F64"/>
    <mergeCell ref="I64:K64"/>
    <mergeCell ref="B65:F65"/>
    <mergeCell ref="I65:K65"/>
    <mergeCell ref="B60:F60"/>
    <mergeCell ref="I60:K60"/>
    <mergeCell ref="B61:F61"/>
    <mergeCell ref="I61:K61"/>
    <mergeCell ref="B62:F62"/>
    <mergeCell ref="I62:K62"/>
    <mergeCell ref="B69:F69"/>
    <mergeCell ref="I69:K69"/>
    <mergeCell ref="B70:F70"/>
    <mergeCell ref="I70:K70"/>
    <mergeCell ref="B71:F71"/>
    <mergeCell ref="I71:K71"/>
    <mergeCell ref="B66:F66"/>
    <mergeCell ref="I66:K66"/>
    <mergeCell ref="B67:F67"/>
    <mergeCell ref="I67:K67"/>
    <mergeCell ref="B68:F68"/>
    <mergeCell ref="I68:K68"/>
    <mergeCell ref="B75:F75"/>
    <mergeCell ref="I75:K75"/>
    <mergeCell ref="B76:F76"/>
    <mergeCell ref="I76:K76"/>
    <mergeCell ref="B77:F77"/>
    <mergeCell ref="I77:K77"/>
    <mergeCell ref="B72:F72"/>
    <mergeCell ref="I72:K72"/>
    <mergeCell ref="B73:F73"/>
    <mergeCell ref="I73:K73"/>
    <mergeCell ref="B74:F74"/>
    <mergeCell ref="I74:K74"/>
    <mergeCell ref="B81:F81"/>
    <mergeCell ref="I81:K81"/>
    <mergeCell ref="B82:F82"/>
    <mergeCell ref="I82:K82"/>
    <mergeCell ref="B83:F83"/>
    <mergeCell ref="I83:K83"/>
    <mergeCell ref="B78:F78"/>
    <mergeCell ref="I78:K78"/>
    <mergeCell ref="B79:F79"/>
    <mergeCell ref="I79:K79"/>
    <mergeCell ref="B80:F80"/>
    <mergeCell ref="I80:K80"/>
    <mergeCell ref="B87:F87"/>
    <mergeCell ref="I87:K87"/>
    <mergeCell ref="B88:F88"/>
    <mergeCell ref="I88:K88"/>
    <mergeCell ref="B89:F89"/>
    <mergeCell ref="I89:K89"/>
    <mergeCell ref="B84:F84"/>
    <mergeCell ref="I84:K84"/>
    <mergeCell ref="B85:F85"/>
    <mergeCell ref="I85:K85"/>
    <mergeCell ref="B86:F86"/>
    <mergeCell ref="I86:K86"/>
    <mergeCell ref="B93:F93"/>
    <mergeCell ref="I93:K93"/>
    <mergeCell ref="B94:F94"/>
    <mergeCell ref="I94:K94"/>
    <mergeCell ref="B95:F95"/>
    <mergeCell ref="I95:K95"/>
    <mergeCell ref="B90:F90"/>
    <mergeCell ref="I90:K90"/>
    <mergeCell ref="B91:F91"/>
    <mergeCell ref="I91:K91"/>
    <mergeCell ref="B92:F92"/>
    <mergeCell ref="I92:K92"/>
    <mergeCell ref="B99:F99"/>
    <mergeCell ref="I99:K99"/>
    <mergeCell ref="B100:F100"/>
    <mergeCell ref="I100:K100"/>
    <mergeCell ref="B101:F101"/>
    <mergeCell ref="I101:K101"/>
    <mergeCell ref="B96:F96"/>
    <mergeCell ref="I96:K96"/>
    <mergeCell ref="B97:F97"/>
    <mergeCell ref="I97:K97"/>
    <mergeCell ref="B98:F98"/>
    <mergeCell ref="I98:K98"/>
    <mergeCell ref="B105:F105"/>
    <mergeCell ref="I105:K105"/>
    <mergeCell ref="B106:F106"/>
    <mergeCell ref="I106:K106"/>
    <mergeCell ref="B107:F107"/>
    <mergeCell ref="I107:K107"/>
    <mergeCell ref="B102:F102"/>
    <mergeCell ref="I102:K102"/>
    <mergeCell ref="B103:F103"/>
    <mergeCell ref="I103:K103"/>
    <mergeCell ref="B104:F104"/>
    <mergeCell ref="I104:K104"/>
    <mergeCell ref="B111:F111"/>
    <mergeCell ref="I111:K111"/>
    <mergeCell ref="B112:F112"/>
    <mergeCell ref="I112:K112"/>
    <mergeCell ref="B113:F113"/>
    <mergeCell ref="I113:K113"/>
    <mergeCell ref="B108:F108"/>
    <mergeCell ref="I108:K108"/>
    <mergeCell ref="B109:F109"/>
    <mergeCell ref="I109:K109"/>
    <mergeCell ref="B110:F110"/>
    <mergeCell ref="I110:K110"/>
  </mergeCells>
  <dataValidations count="4">
    <dataValidation type="decimal" errorStyle="warning" allowBlank="1" showInputMessage="1" showErrorMessage="1" errorTitle="CONTIENE MAS DE DOSCIMALES" sqref="H14:H117" xr:uid="{00000000-0002-0000-0500-000000000000}">
      <formula1>0</formula1>
      <formula2>1E+38</formula2>
    </dataValidation>
    <dataValidation type="whole" allowBlank="1" showInputMessage="1" showErrorMessage="1" sqref="I14:J117" xr:uid="{00000000-0002-0000-0500-000001000000}">
      <formula1>0</formula1>
      <formula2>100000000</formula2>
    </dataValidation>
    <dataValidation allowBlank="1" showInputMessage="1" showErrorMessage="1" promptTitle="Señor Cotizante" prompt="Por favor digite su número de identificación (NIT para PERSONA JURÍDICA o CC PERSONA NATURAL) según sea el caso." sqref="J11" xr:uid="{00000000-0002-0000-0500-000002000000}"/>
    <dataValidation allowBlank="1" showInputMessage="1" showErrorMessage="1" promptTitle="Señor Cotizante" prompt="Por favor adjunte el logo de su empresa, en caso de no contar con el logo escriba nuevamente su nombre o razón social" sqref="A9" xr:uid="{00000000-0002-0000-0500-000003000000}"/>
  </dataValidations>
  <pageMargins left="0.7" right="0.7" top="0.75" bottom="0.75" header="0.3" footer="0.3"/>
  <pageSetup paperSize="5" scale="69" orientation="landscape" r:id="rId1"/>
  <rowBreaks count="1" manualBreakCount="1">
    <brk id="96" max="11" man="1"/>
  </rowBreaks>
  <colBreaks count="1" manualBreakCount="1">
    <brk id="12" max="41" man="1"/>
  </colBreaks>
  <drawing r:id="rId2"/>
  <extLst>
    <ext xmlns:x14="http://schemas.microsoft.com/office/spreadsheetml/2009/9/main" uri="{CCE6A557-97BC-4b89-ADB6-D9C93CAAB3DF}">
      <x14:dataValidations xmlns:xm="http://schemas.microsoft.com/office/excel/2006/main" count="1">
        <x14:dataValidation type="list" showInputMessage="1" showErrorMessage="1" promptTitle="Seleccione de la lista" prompt="SEÑOR COTIZANTE POR FAVOR SELECCIONE EL RÉGIMEN TRIBUTARIO AL QUE PERTENECE EN EL RECUADRO. (TENGA PRESENTE ANTES DE DILIGENCIAR, VERIFICAR LOS REQUISITOS ESTABLECIDOS POR LA NORMA ANUALMENTE)" xr:uid="{00000000-0002-0000-0500-000004000000}">
          <x14:formula1>
            <xm:f>Cálculos!$B$7:$B$9</xm:f>
          </x14:formula1>
          <xm:sqref>E11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K31"/>
  <sheetViews>
    <sheetView showGridLines="0" zoomScale="115" zoomScaleNormal="115" zoomScaleSheetLayoutView="95" workbookViewId="0">
      <selection activeCell="M7" sqref="M7"/>
    </sheetView>
  </sheetViews>
  <sheetFormatPr baseColWidth="10" defaultColWidth="11.42578125" defaultRowHeight="15" x14ac:dyDescent="0.25"/>
  <cols>
    <col min="2" max="2" width="10.28515625" customWidth="1"/>
    <col min="3" max="3" width="12.140625" customWidth="1"/>
    <col min="10" max="11" width="12.85546875" customWidth="1"/>
  </cols>
  <sheetData>
    <row r="2" spans="2:11" ht="15" customHeight="1" x14ac:dyDescent="0.25">
      <c r="B2" s="272"/>
      <c r="C2" s="272"/>
      <c r="D2" s="281" t="s">
        <v>0</v>
      </c>
      <c r="E2" s="283"/>
      <c r="F2" s="283"/>
      <c r="G2" s="283"/>
      <c r="H2" s="282"/>
      <c r="I2" s="281" t="s">
        <v>1</v>
      </c>
      <c r="J2" s="282"/>
      <c r="K2" s="118"/>
    </row>
    <row r="3" spans="2:11" ht="15" customHeight="1" x14ac:dyDescent="0.25">
      <c r="B3" s="272"/>
      <c r="C3" s="272"/>
      <c r="D3" s="281" t="s">
        <v>2</v>
      </c>
      <c r="E3" s="283"/>
      <c r="F3" s="283"/>
      <c r="G3" s="283"/>
      <c r="H3" s="282"/>
      <c r="I3" s="281" t="s">
        <v>105</v>
      </c>
      <c r="J3" s="282"/>
      <c r="K3" s="117"/>
    </row>
    <row r="4" spans="2:11" ht="15" customHeight="1" x14ac:dyDescent="0.25">
      <c r="B4" s="272"/>
      <c r="C4" s="272"/>
      <c r="D4" s="284" t="s">
        <v>3</v>
      </c>
      <c r="E4" s="285"/>
      <c r="F4" s="285"/>
      <c r="G4" s="285"/>
      <c r="H4" s="286"/>
      <c r="I4" s="281" t="s">
        <v>109</v>
      </c>
      <c r="J4" s="282"/>
      <c r="K4" s="117"/>
    </row>
    <row r="5" spans="2:11" ht="15" customHeight="1" x14ac:dyDescent="0.25">
      <c r="B5" s="272"/>
      <c r="C5" s="272"/>
      <c r="D5" s="287"/>
      <c r="E5" s="288"/>
      <c r="F5" s="288"/>
      <c r="G5" s="288"/>
      <c r="H5" s="289"/>
      <c r="I5" s="281" t="s">
        <v>75</v>
      </c>
      <c r="J5" s="282"/>
      <c r="K5" s="117"/>
    </row>
    <row r="6" spans="2:11" x14ac:dyDescent="0.25">
      <c r="K6" s="109"/>
    </row>
    <row r="7" spans="2:11" ht="15.75" customHeight="1" x14ac:dyDescent="0.25">
      <c r="B7" s="276" t="s">
        <v>76</v>
      </c>
      <c r="C7" s="276"/>
      <c r="D7" s="276"/>
      <c r="E7" s="276"/>
      <c r="F7" s="276"/>
      <c r="G7" s="276"/>
      <c r="H7" s="276"/>
      <c r="I7" s="276"/>
      <c r="J7" s="276"/>
      <c r="K7" s="114"/>
    </row>
    <row r="8" spans="2:11" ht="15.75" customHeight="1" x14ac:dyDescent="0.25">
      <c r="B8" s="271" t="s">
        <v>77</v>
      </c>
      <c r="C8" s="271" t="s">
        <v>78</v>
      </c>
      <c r="D8" s="271"/>
      <c r="E8" s="271"/>
      <c r="F8" s="271"/>
      <c r="G8" s="276" t="s">
        <v>79</v>
      </c>
      <c r="H8" s="276"/>
      <c r="I8" s="276"/>
      <c r="J8" s="276"/>
      <c r="K8" s="114"/>
    </row>
    <row r="9" spans="2:11" ht="15.75" customHeight="1" x14ac:dyDescent="0.25">
      <c r="B9" s="271"/>
      <c r="C9" s="113" t="s">
        <v>80</v>
      </c>
      <c r="D9" s="113" t="s">
        <v>81</v>
      </c>
      <c r="E9" s="271" t="s">
        <v>82</v>
      </c>
      <c r="F9" s="271"/>
      <c r="G9" s="276"/>
      <c r="H9" s="276"/>
      <c r="I9" s="276"/>
      <c r="J9" s="276"/>
      <c r="K9" s="114"/>
    </row>
    <row r="10" spans="2:11" ht="15.75" customHeight="1" x14ac:dyDescent="0.25">
      <c r="B10" s="111">
        <v>1</v>
      </c>
      <c r="C10" s="111">
        <v>2021</v>
      </c>
      <c r="D10" s="111">
        <v>5</v>
      </c>
      <c r="E10" s="290">
        <v>24</v>
      </c>
      <c r="F10" s="290"/>
      <c r="G10" s="279" t="s">
        <v>83</v>
      </c>
      <c r="H10" s="279"/>
      <c r="I10" s="279"/>
      <c r="J10" s="279"/>
      <c r="K10" s="116"/>
    </row>
    <row r="11" spans="2:11" ht="57.75" customHeight="1" x14ac:dyDescent="0.25">
      <c r="B11" s="111">
        <v>2</v>
      </c>
      <c r="C11" s="111">
        <v>2022</v>
      </c>
      <c r="D11" s="111">
        <v>5</v>
      </c>
      <c r="E11" s="277">
        <v>31</v>
      </c>
      <c r="F11" s="278"/>
      <c r="G11" s="273" t="s">
        <v>84</v>
      </c>
      <c r="H11" s="274"/>
      <c r="I11" s="274"/>
      <c r="J11" s="275"/>
      <c r="K11" s="116"/>
    </row>
    <row r="12" spans="2:11" ht="82.5" customHeight="1" x14ac:dyDescent="0.25">
      <c r="B12" s="111">
        <v>3</v>
      </c>
      <c r="C12" s="111">
        <v>2022</v>
      </c>
      <c r="D12" s="111">
        <v>7</v>
      </c>
      <c r="E12" s="277">
        <v>27</v>
      </c>
      <c r="F12" s="278"/>
      <c r="G12" s="273" t="s">
        <v>85</v>
      </c>
      <c r="H12" s="274"/>
      <c r="I12" s="274"/>
      <c r="J12" s="275"/>
      <c r="K12" s="116"/>
    </row>
    <row r="13" spans="2:11" ht="100.5" customHeight="1" x14ac:dyDescent="0.25">
      <c r="B13" s="111">
        <v>4</v>
      </c>
      <c r="C13" s="111">
        <v>2023</v>
      </c>
      <c r="D13" s="111">
        <v>11</v>
      </c>
      <c r="E13" s="277">
        <v>30</v>
      </c>
      <c r="F13" s="278"/>
      <c r="G13" s="273" t="s">
        <v>100</v>
      </c>
      <c r="H13" s="274"/>
      <c r="I13" s="274"/>
      <c r="J13" s="275"/>
      <c r="K13" s="116"/>
    </row>
    <row r="14" spans="2:11" ht="70.5" customHeight="1" x14ac:dyDescent="0.25">
      <c r="B14" s="111">
        <v>5</v>
      </c>
      <c r="C14" s="111">
        <v>2024</v>
      </c>
      <c r="D14" s="119" t="s">
        <v>99</v>
      </c>
      <c r="E14" s="277">
        <v>27</v>
      </c>
      <c r="F14" s="278"/>
      <c r="G14" s="273" t="s">
        <v>101</v>
      </c>
      <c r="H14" s="274"/>
      <c r="I14" s="274"/>
      <c r="J14" s="275"/>
      <c r="K14" s="116"/>
    </row>
    <row r="15" spans="2:11" ht="76.5" customHeight="1" x14ac:dyDescent="0.25">
      <c r="B15" s="111">
        <v>6</v>
      </c>
      <c r="C15" s="111">
        <v>2024</v>
      </c>
      <c r="D15" s="119" t="s">
        <v>102</v>
      </c>
      <c r="E15" s="277"/>
      <c r="F15" s="278"/>
      <c r="G15" s="273" t="s">
        <v>104</v>
      </c>
      <c r="H15" s="274"/>
      <c r="I15" s="274"/>
      <c r="J15" s="275"/>
      <c r="K15" s="116"/>
    </row>
    <row r="16" spans="2:11" ht="15.75" customHeight="1" x14ac:dyDescent="0.25">
      <c r="B16" s="271" t="s">
        <v>86</v>
      </c>
      <c r="C16" s="271"/>
      <c r="D16" s="271"/>
      <c r="E16" s="271"/>
      <c r="F16" s="271"/>
      <c r="G16" s="271"/>
      <c r="H16" s="271"/>
      <c r="I16" s="271"/>
      <c r="J16" s="271"/>
      <c r="K16" s="112"/>
    </row>
    <row r="17" spans="2:11" x14ac:dyDescent="0.25">
      <c r="B17" s="271" t="s">
        <v>87</v>
      </c>
      <c r="C17" s="271"/>
      <c r="D17" s="271"/>
      <c r="E17" s="271"/>
      <c r="F17" s="271" t="s">
        <v>88</v>
      </c>
      <c r="G17" s="271"/>
      <c r="H17" s="271"/>
      <c r="I17" s="271"/>
      <c r="J17" s="271"/>
      <c r="K17" s="112"/>
    </row>
    <row r="18" spans="2:11" ht="15.75" customHeight="1" x14ac:dyDescent="0.25">
      <c r="B18" s="290" t="s">
        <v>89</v>
      </c>
      <c r="C18" s="290"/>
      <c r="D18" s="290"/>
      <c r="E18" s="290"/>
      <c r="F18" s="290" t="s">
        <v>103</v>
      </c>
      <c r="G18" s="290"/>
      <c r="H18" s="290"/>
      <c r="I18" s="290"/>
      <c r="J18" s="290"/>
      <c r="K18" s="110"/>
    </row>
    <row r="19" spans="2:11" x14ac:dyDescent="0.25">
      <c r="B19" s="271" t="s">
        <v>90</v>
      </c>
      <c r="C19" s="271"/>
      <c r="D19" s="271"/>
      <c r="E19" s="271"/>
      <c r="F19" s="271"/>
      <c r="G19" s="271"/>
      <c r="H19" s="271"/>
      <c r="I19" s="271"/>
      <c r="J19" s="271"/>
      <c r="K19" s="112"/>
    </row>
    <row r="20" spans="2:11" x14ac:dyDescent="0.25">
      <c r="B20" s="271" t="s">
        <v>87</v>
      </c>
      <c r="C20" s="271"/>
      <c r="D20" s="271"/>
      <c r="E20" s="271"/>
      <c r="F20" s="271" t="s">
        <v>88</v>
      </c>
      <c r="G20" s="271"/>
      <c r="H20" s="271"/>
      <c r="I20" s="271"/>
      <c r="J20" s="271"/>
      <c r="K20" s="112"/>
    </row>
    <row r="21" spans="2:11" ht="15.75" customHeight="1" x14ac:dyDescent="0.25">
      <c r="B21" s="292" t="s">
        <v>91</v>
      </c>
      <c r="C21" s="292"/>
      <c r="D21" s="292"/>
      <c r="E21" s="292"/>
      <c r="F21" s="292" t="s">
        <v>92</v>
      </c>
      <c r="G21" s="292"/>
      <c r="H21" s="292"/>
      <c r="I21" s="292"/>
      <c r="J21" s="292"/>
      <c r="K21" s="115"/>
    </row>
    <row r="22" spans="2:11" ht="15.75" customHeight="1" x14ac:dyDescent="0.25">
      <c r="B22" s="276" t="s">
        <v>93</v>
      </c>
      <c r="C22" s="276"/>
      <c r="D22" s="276"/>
      <c r="E22" s="276"/>
      <c r="F22" s="276"/>
      <c r="G22" s="276"/>
      <c r="H22" s="276"/>
      <c r="I22" s="276"/>
      <c r="J22" s="276"/>
      <c r="K22" s="114"/>
    </row>
    <row r="23" spans="2:11" x14ac:dyDescent="0.25">
      <c r="B23" s="271" t="s">
        <v>87</v>
      </c>
      <c r="C23" s="271"/>
      <c r="D23" s="271"/>
      <c r="E23" s="271" t="s">
        <v>88</v>
      </c>
      <c r="F23" s="271"/>
      <c r="G23" s="271"/>
      <c r="H23" s="271" t="s">
        <v>94</v>
      </c>
      <c r="I23" s="271"/>
      <c r="J23" s="271"/>
      <c r="K23" s="112"/>
    </row>
    <row r="24" spans="2:11" x14ac:dyDescent="0.25">
      <c r="B24" s="271"/>
      <c r="C24" s="271"/>
      <c r="D24" s="271"/>
      <c r="E24" s="271"/>
      <c r="F24" s="271"/>
      <c r="G24" s="271"/>
      <c r="H24" s="113" t="s">
        <v>80</v>
      </c>
      <c r="I24" s="113" t="s">
        <v>81</v>
      </c>
      <c r="J24" s="113" t="s">
        <v>82</v>
      </c>
      <c r="K24" s="112"/>
    </row>
    <row r="25" spans="2:11" x14ac:dyDescent="0.25">
      <c r="B25" s="290" t="s">
        <v>95</v>
      </c>
      <c r="C25" s="290"/>
      <c r="D25" s="290"/>
      <c r="E25" s="292" t="s">
        <v>96</v>
      </c>
      <c r="F25" s="292"/>
      <c r="G25" s="292"/>
      <c r="H25" s="111">
        <v>2024</v>
      </c>
      <c r="I25" s="119" t="s">
        <v>102</v>
      </c>
      <c r="J25" s="111"/>
      <c r="K25" s="110"/>
    </row>
    <row r="26" spans="2:11" x14ac:dyDescent="0.25">
      <c r="K26" s="109"/>
    </row>
    <row r="27" spans="2:11" ht="56.25" customHeight="1" x14ac:dyDescent="0.25">
      <c r="B27" s="109"/>
      <c r="C27" s="291" t="s">
        <v>97</v>
      </c>
      <c r="D27" s="291"/>
      <c r="E27" s="291"/>
      <c r="F27" s="291"/>
      <c r="G27" s="291"/>
      <c r="H27" s="291"/>
      <c r="I27" s="291"/>
      <c r="K27" s="109"/>
    </row>
    <row r="28" spans="2:11" ht="16.5" customHeight="1" x14ac:dyDescent="0.25">
      <c r="E28" s="280" t="s">
        <v>98</v>
      </c>
      <c r="F28" s="280"/>
      <c r="G28" s="280"/>
      <c r="H28" s="280"/>
      <c r="I28" s="280"/>
      <c r="J28" s="280"/>
      <c r="K28" s="108"/>
    </row>
    <row r="29" spans="2:11" x14ac:dyDescent="0.25">
      <c r="B29" s="109"/>
      <c r="C29" s="109"/>
      <c r="D29" s="109"/>
      <c r="E29" s="280"/>
      <c r="F29" s="280"/>
      <c r="G29" s="280"/>
      <c r="H29" s="280"/>
      <c r="I29" s="280"/>
      <c r="J29" s="280"/>
      <c r="K29" s="108"/>
    </row>
    <row r="30" spans="2:11" ht="15" customHeight="1" x14ac:dyDescent="0.25">
      <c r="C30" s="107"/>
      <c r="D30" s="107"/>
      <c r="E30" s="107"/>
      <c r="F30" s="107"/>
      <c r="G30" s="107"/>
      <c r="H30" s="107"/>
    </row>
    <row r="31" spans="2:11" x14ac:dyDescent="0.25">
      <c r="B31" s="107"/>
      <c r="C31" s="107"/>
      <c r="D31" s="107"/>
      <c r="E31" s="107"/>
      <c r="F31" s="107"/>
      <c r="G31" s="107"/>
      <c r="H31" s="107"/>
    </row>
  </sheetData>
  <mergeCells count="43">
    <mergeCell ref="E14:F14"/>
    <mergeCell ref="G14:J14"/>
    <mergeCell ref="C27:I27"/>
    <mergeCell ref="E12:F12"/>
    <mergeCell ref="E13:F13"/>
    <mergeCell ref="E23:G24"/>
    <mergeCell ref="H23:J23"/>
    <mergeCell ref="B25:D25"/>
    <mergeCell ref="E25:G25"/>
    <mergeCell ref="B22:J22"/>
    <mergeCell ref="F21:J21"/>
    <mergeCell ref="F20:J20"/>
    <mergeCell ref="B19:J19"/>
    <mergeCell ref="B20:E20"/>
    <mergeCell ref="B21:E21"/>
    <mergeCell ref="B16:J16"/>
    <mergeCell ref="E15:F15"/>
    <mergeCell ref="G15:J15"/>
    <mergeCell ref="E28:J29"/>
    <mergeCell ref="I2:J2"/>
    <mergeCell ref="I3:J3"/>
    <mergeCell ref="I4:J4"/>
    <mergeCell ref="I5:J5"/>
    <mergeCell ref="D2:H2"/>
    <mergeCell ref="D3:H3"/>
    <mergeCell ref="D4:H5"/>
    <mergeCell ref="B23:D24"/>
    <mergeCell ref="B17:E17"/>
    <mergeCell ref="F17:J17"/>
    <mergeCell ref="B18:E18"/>
    <mergeCell ref="F18:J18"/>
    <mergeCell ref="E10:F10"/>
    <mergeCell ref="B8:B9"/>
    <mergeCell ref="B2:C5"/>
    <mergeCell ref="C8:F8"/>
    <mergeCell ref="E9:F9"/>
    <mergeCell ref="G13:J13"/>
    <mergeCell ref="G8:J9"/>
    <mergeCell ref="B7:J7"/>
    <mergeCell ref="G11:J11"/>
    <mergeCell ref="E11:F11"/>
    <mergeCell ref="G12:J12"/>
    <mergeCell ref="G10:J10"/>
  </mergeCells>
  <phoneticPr fontId="43" type="noConversion"/>
  <pageMargins left="0.7" right="0.7" top="0.75" bottom="0.75" header="0.3" footer="0.3"/>
  <pageSetup paperSize="9" scale="6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15" ma:contentTypeDescription="Create a new document." ma:contentTypeScope="" ma:versionID="11760b32e10cea5d82114292e7fd8c98">
  <xsd:schema xmlns:xsd="http://www.w3.org/2001/XMLSchema" xmlns:xs="http://www.w3.org/2001/XMLSchema" xmlns:p="http://schemas.microsoft.com/office/2006/metadata/properties" xmlns:ns3="632c1e4e-69c6-4d1f-81a1-009441d464e5" xmlns:ns4="39f7a895-868e-4739-ab10-589c64175fbd" targetNamespace="http://schemas.microsoft.com/office/2006/metadata/properties" ma:root="true" ma:fieldsID="f9e79b74643415da39938a6e342133c1" ns3:_="" ns4:_="">
    <xsd:import namespace="632c1e4e-69c6-4d1f-81a1-009441d464e5"/>
    <xsd:import namespace="39f7a895-868e-4739-ab10-589c64175fb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4:SharedWithUsers" minOccurs="0"/>
                <xsd:element ref="ns4:SharedWithDetails" minOccurs="0"/>
                <xsd:element ref="ns4:SharingHintHash" minOccurs="0"/>
                <xsd:element ref="ns3:MediaLengthInSeconds" minOccurs="0"/>
                <xsd:element ref="ns3:MediaServiceSearchProperties" minOccurs="0"/>
                <xsd:element ref="ns3:_activity"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f7a895-868e-4739-ab10-589c64175fbd"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632c1e4e-69c6-4d1f-81a1-009441d464e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703D78-6D0D-4533-BBE6-11215A1FEE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39f7a895-868e-4739-ab10-589c64175f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4083AE-2A34-40CD-86CF-CD8A8FEF5E61}">
  <ds:schemaRefs>
    <ds:schemaRef ds:uri="http://purl.org/dc/terms/"/>
    <ds:schemaRef ds:uri="http://schemas.openxmlformats.org/package/2006/metadata/core-properties"/>
    <ds:schemaRef ds:uri="http://schemas.microsoft.com/office/2006/documentManagement/types"/>
    <ds:schemaRef ds:uri="39f7a895-868e-4739-ab10-589c64175fbd"/>
    <ds:schemaRef ds:uri="http://purl.org/dc/elements/1.1/"/>
    <ds:schemaRef ds:uri="http://schemas.microsoft.com/office/2006/metadata/properties"/>
    <ds:schemaRef ds:uri="http://schemas.microsoft.com/office/infopath/2007/PartnerControls"/>
    <ds:schemaRef ds:uri="632c1e4e-69c6-4d1f-81a1-009441d464e5"/>
    <ds:schemaRef ds:uri="http://www.w3.org/XML/1998/namespace"/>
    <ds:schemaRef ds:uri="http://purl.org/dc/dcmitype/"/>
  </ds:schemaRefs>
</ds:datastoreItem>
</file>

<file path=customXml/itemProps3.xml><?xml version="1.0" encoding="utf-8"?>
<ds:datastoreItem xmlns:ds="http://schemas.openxmlformats.org/officeDocument/2006/customXml" ds:itemID="{8145DBBF-B832-423F-936B-1E71F3349B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Bienes y Servicios</vt:lpstr>
      <vt:lpstr>Servicio2 (Bienestar U)</vt:lpstr>
      <vt:lpstr>Servicio3 (Bienestar U)</vt:lpstr>
      <vt:lpstr>Servicio4 (Bienestar U)</vt:lpstr>
      <vt:lpstr>Cálculos</vt:lpstr>
      <vt:lpstr>Obra</vt:lpstr>
      <vt:lpstr>CONTROL CAMBIOS</vt:lpstr>
      <vt:lpstr>'Bienes y Servicios'!Área_de_impresión</vt:lpstr>
      <vt:lpstr>Obra!Área_de_impresión</vt:lpstr>
      <vt:lpstr>'Servicio2 (Bienestar U)'!Área_de_impresión</vt:lpstr>
      <vt:lpstr>'Servicio3 (Bienestar U)'!Área_de_impresión</vt:lpstr>
      <vt:lpstr>'Servicio4 (Bienestar U)'!Área_de_impresión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ANGELICA MONTENEGRO BELTRAN</dc:creator>
  <cp:keywords/>
  <dc:description/>
  <cp:lastModifiedBy>Diana Maria Castaño Bachiller</cp:lastModifiedBy>
  <cp:revision/>
  <cp:lastPrinted>2024-07-22T22:04:40Z</cp:lastPrinted>
  <dcterms:created xsi:type="dcterms:W3CDTF">2017-04-28T13:22:52Z</dcterms:created>
  <dcterms:modified xsi:type="dcterms:W3CDTF">2025-11-20T15:16:25Z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