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69d35aa29c2ab0fe/Desktop/10. PDTE ACTA DE INICIO INV XXX/PUBLICACION/"/>
    </mc:Choice>
  </mc:AlternateContent>
  <xr:revisionPtr revIDLastSave="100" documentId="13_ncr:1_{F325527D-AE3E-4150-8C66-BA9D114568FD}" xr6:coauthVersionLast="47" xr6:coauthVersionMax="47" xr10:uidLastSave="{42B20DBB-E94E-4811-AEA2-D9489EF6CD4B}"/>
  <bookViews>
    <workbookView xWindow="-108" yWindow="-108" windowWidth="23256" windowHeight="12456"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7" i="7" l="1"/>
  <c r="J107" i="7"/>
  <c r="H107" i="7"/>
  <c r="L106" i="7"/>
  <c r="J106" i="7"/>
  <c r="H106" i="7"/>
  <c r="K106" i="7" s="1"/>
  <c r="L105" i="7"/>
  <c r="J105" i="7"/>
  <c r="H105" i="7"/>
  <c r="L104" i="7"/>
  <c r="N104" i="7" s="1"/>
  <c r="J104" i="7"/>
  <c r="H104" i="7"/>
  <c r="K104" i="7" s="1"/>
  <c r="L103" i="7"/>
  <c r="M103" i="7" s="1"/>
  <c r="J103" i="7"/>
  <c r="H103" i="7"/>
  <c r="K103" i="7" s="1"/>
  <c r="L102" i="7"/>
  <c r="N102" i="7" s="1"/>
  <c r="J102" i="7"/>
  <c r="H102" i="7"/>
  <c r="L101" i="7"/>
  <c r="M101" i="7" s="1"/>
  <c r="J101" i="7"/>
  <c r="H101" i="7"/>
  <c r="K101" i="7" s="1"/>
  <c r="L100" i="7"/>
  <c r="M100" i="7" s="1"/>
  <c r="J100" i="7"/>
  <c r="K100" i="7" s="1"/>
  <c r="H100" i="7"/>
  <c r="L99" i="7"/>
  <c r="J99" i="7"/>
  <c r="H99" i="7"/>
  <c r="L98" i="7"/>
  <c r="J98" i="7"/>
  <c r="H98" i="7"/>
  <c r="K98" i="7" s="1"/>
  <c r="L97" i="7"/>
  <c r="J97" i="7"/>
  <c r="H97" i="7"/>
  <c r="L96" i="7"/>
  <c r="N96" i="7" s="1"/>
  <c r="J96" i="7"/>
  <c r="H96" i="7"/>
  <c r="K96" i="7" s="1"/>
  <c r="L95" i="7"/>
  <c r="M95" i="7" s="1"/>
  <c r="J95" i="7"/>
  <c r="H95" i="7"/>
  <c r="K95" i="7" s="1"/>
  <c r="L94" i="7"/>
  <c r="N94" i="7" s="1"/>
  <c r="J94" i="7"/>
  <c r="H94" i="7"/>
  <c r="K94" i="7" s="1"/>
  <c r="L93" i="7"/>
  <c r="J93" i="7"/>
  <c r="H93" i="7"/>
  <c r="K93" i="7" s="1"/>
  <c r="L92" i="7"/>
  <c r="M92" i="7" s="1"/>
  <c r="J92" i="7"/>
  <c r="H92" i="7"/>
  <c r="L91" i="7"/>
  <c r="M91" i="7" s="1"/>
  <c r="J91" i="7"/>
  <c r="H91" i="7"/>
  <c r="L90" i="7"/>
  <c r="J90" i="7"/>
  <c r="H90" i="7"/>
  <c r="K90" i="7" s="1"/>
  <c r="L89" i="7"/>
  <c r="J89" i="7"/>
  <c r="H89" i="7"/>
  <c r="L88" i="7"/>
  <c r="N88" i="7" s="1"/>
  <c r="J88" i="7"/>
  <c r="H88" i="7"/>
  <c r="K88" i="7" s="1"/>
  <c r="L87" i="7"/>
  <c r="N87" i="7" s="1"/>
  <c r="J87" i="7"/>
  <c r="H87" i="7"/>
  <c r="K87" i="7" s="1"/>
  <c r="L86" i="7"/>
  <c r="M86" i="7" s="1"/>
  <c r="J86" i="7"/>
  <c r="H86" i="7"/>
  <c r="K86" i="7" s="1"/>
  <c r="L85" i="7"/>
  <c r="N85" i="7" s="1"/>
  <c r="J85" i="7"/>
  <c r="H85" i="7"/>
  <c r="K85" i="7" s="1"/>
  <c r="L84" i="7"/>
  <c r="J84" i="7"/>
  <c r="H84" i="7"/>
  <c r="L83" i="7"/>
  <c r="J83" i="7"/>
  <c r="H83" i="7"/>
  <c r="L82" i="7"/>
  <c r="J82" i="7"/>
  <c r="H82" i="7"/>
  <c r="L81" i="7"/>
  <c r="J81" i="7"/>
  <c r="H81" i="7"/>
  <c r="L80" i="7"/>
  <c r="N80" i="7" s="1"/>
  <c r="J80" i="7"/>
  <c r="H80" i="7"/>
  <c r="K80" i="7" s="1"/>
  <c r="L79" i="7"/>
  <c r="N79" i="7" s="1"/>
  <c r="J79" i="7"/>
  <c r="H79" i="7"/>
  <c r="K79" i="7" s="1"/>
  <c r="L78" i="7"/>
  <c r="N78" i="7" s="1"/>
  <c r="J78" i="7"/>
  <c r="H78" i="7"/>
  <c r="L77" i="7"/>
  <c r="J77" i="7"/>
  <c r="H77" i="7"/>
  <c r="K77" i="7" s="1"/>
  <c r="L76" i="7"/>
  <c r="M76" i="7" s="1"/>
  <c r="J76" i="7"/>
  <c r="H76" i="7"/>
  <c r="L75" i="7"/>
  <c r="J75" i="7"/>
  <c r="H75" i="7"/>
  <c r="L74" i="7"/>
  <c r="J74" i="7"/>
  <c r="H74" i="7"/>
  <c r="K74" i="7" s="1"/>
  <c r="L73" i="7"/>
  <c r="J73" i="7"/>
  <c r="H73" i="7"/>
  <c r="L72" i="7"/>
  <c r="N72" i="7" s="1"/>
  <c r="J72" i="7"/>
  <c r="H72" i="7"/>
  <c r="K72" i="7" s="1"/>
  <c r="L71" i="7"/>
  <c r="M71" i="7" s="1"/>
  <c r="J71" i="7"/>
  <c r="H71" i="7"/>
  <c r="L70" i="7"/>
  <c r="N70" i="7" s="1"/>
  <c r="J70" i="7"/>
  <c r="H70" i="7"/>
  <c r="K70" i="7" s="1"/>
  <c r="L69" i="7"/>
  <c r="N69" i="7" s="1"/>
  <c r="J69" i="7"/>
  <c r="H69" i="7"/>
  <c r="L68" i="7"/>
  <c r="M68" i="7" s="1"/>
  <c r="J68" i="7"/>
  <c r="H68" i="7"/>
  <c r="L67" i="7"/>
  <c r="N67" i="7" s="1"/>
  <c r="J67" i="7"/>
  <c r="H67" i="7"/>
  <c r="L66" i="7"/>
  <c r="J66" i="7"/>
  <c r="H66" i="7"/>
  <c r="K66" i="7" s="1"/>
  <c r="L65" i="7"/>
  <c r="J65" i="7"/>
  <c r="H65" i="7"/>
  <c r="L64" i="7"/>
  <c r="N64" i="7" s="1"/>
  <c r="J64" i="7"/>
  <c r="H64" i="7"/>
  <c r="L14" i="7"/>
  <c r="M14" i="7" s="1"/>
  <c r="J14" i="7"/>
  <c r="H14" i="7"/>
  <c r="L63" i="7"/>
  <c r="M63" i="7" s="1"/>
  <c r="J63" i="7"/>
  <c r="H63" i="7"/>
  <c r="L62" i="7"/>
  <c r="M62" i="7" s="1"/>
  <c r="J62" i="7"/>
  <c r="H62" i="7"/>
  <c r="K62" i="7" s="1"/>
  <c r="L61" i="7"/>
  <c r="N61" i="7" s="1"/>
  <c r="J61" i="7"/>
  <c r="H61" i="7"/>
  <c r="L60" i="7"/>
  <c r="M60" i="7" s="1"/>
  <c r="J60" i="7"/>
  <c r="H60" i="7"/>
  <c r="K60" i="7" s="1"/>
  <c r="L59" i="7"/>
  <c r="J59" i="7"/>
  <c r="H59" i="7"/>
  <c r="L58" i="7"/>
  <c r="J58" i="7"/>
  <c r="H58" i="7"/>
  <c r="L57" i="7"/>
  <c r="J57" i="7"/>
  <c r="H57" i="7"/>
  <c r="K57" i="7" s="1"/>
  <c r="L56" i="7"/>
  <c r="N56" i="7" s="1"/>
  <c r="J56" i="7"/>
  <c r="H56" i="7"/>
  <c r="K56" i="7" s="1"/>
  <c r="L55" i="7"/>
  <c r="M55" i="7" s="1"/>
  <c r="J55" i="7"/>
  <c r="H55" i="7"/>
  <c r="K55" i="7" s="1"/>
  <c r="L54" i="7"/>
  <c r="M54" i="7" s="1"/>
  <c r="J54" i="7"/>
  <c r="H54" i="7"/>
  <c r="L53" i="7"/>
  <c r="N53" i="7" s="1"/>
  <c r="J53" i="7"/>
  <c r="H53" i="7"/>
  <c r="L52" i="7"/>
  <c r="M52" i="7" s="1"/>
  <c r="J52" i="7"/>
  <c r="H52" i="7"/>
  <c r="K52" i="7" s="1"/>
  <c r="L51" i="7"/>
  <c r="J51" i="7"/>
  <c r="H51" i="7"/>
  <c r="K51" i="7" s="1"/>
  <c r="L50" i="7"/>
  <c r="J50" i="7"/>
  <c r="H50" i="7"/>
  <c r="L49" i="7"/>
  <c r="J49" i="7"/>
  <c r="H49" i="7"/>
  <c r="K49" i="7" s="1"/>
  <c r="L48" i="7"/>
  <c r="N48" i="7" s="1"/>
  <c r="J48" i="7"/>
  <c r="H48" i="7"/>
  <c r="L47" i="7"/>
  <c r="M47" i="7" s="1"/>
  <c r="J47" i="7"/>
  <c r="H47" i="7"/>
  <c r="K47" i="7" s="1"/>
  <c r="L46" i="7"/>
  <c r="M46" i="7" s="1"/>
  <c r="J46" i="7"/>
  <c r="H46" i="7"/>
  <c r="K46" i="7" s="1"/>
  <c r="L45" i="7"/>
  <c r="J45" i="7"/>
  <c r="H45" i="7"/>
  <c r="L44" i="7"/>
  <c r="M44" i="7" s="1"/>
  <c r="J44" i="7"/>
  <c r="H44" i="7"/>
  <c r="K44" i="7" s="1"/>
  <c r="L43" i="7"/>
  <c r="M43" i="7" s="1"/>
  <c r="J43" i="7"/>
  <c r="H43" i="7"/>
  <c r="K43" i="7" s="1"/>
  <c r="L42" i="7"/>
  <c r="J42" i="7"/>
  <c r="H42" i="7"/>
  <c r="K42" i="7" s="1"/>
  <c r="L41" i="7"/>
  <c r="J41" i="7"/>
  <c r="H41" i="7"/>
  <c r="L40" i="7"/>
  <c r="N40" i="7" s="1"/>
  <c r="J40" i="7"/>
  <c r="H40" i="7"/>
  <c r="L39" i="7"/>
  <c r="M39" i="7" s="1"/>
  <c r="J39" i="7"/>
  <c r="H39" i="7"/>
  <c r="L38" i="7"/>
  <c r="N38" i="7" s="1"/>
  <c r="J38" i="7"/>
  <c r="H38" i="7"/>
  <c r="K38" i="7" s="1"/>
  <c r="L37" i="7"/>
  <c r="N37" i="7" s="1"/>
  <c r="J37" i="7"/>
  <c r="H37" i="7"/>
  <c r="L36" i="7"/>
  <c r="M36" i="7" s="1"/>
  <c r="J36" i="7"/>
  <c r="H36" i="7"/>
  <c r="K36" i="7" s="1"/>
  <c r="L35" i="7"/>
  <c r="M35" i="7" s="1"/>
  <c r="J35" i="7"/>
  <c r="K35" i="7" s="1"/>
  <c r="H35" i="7"/>
  <c r="L34" i="7"/>
  <c r="J34" i="7"/>
  <c r="H34" i="7"/>
  <c r="K34" i="7" s="1"/>
  <c r="L33" i="7"/>
  <c r="J33" i="7"/>
  <c r="H33" i="7"/>
  <c r="K33" i="7" s="1"/>
  <c r="L32" i="7"/>
  <c r="N32" i="7" s="1"/>
  <c r="J32" i="7"/>
  <c r="H32" i="7"/>
  <c r="L31" i="7"/>
  <c r="M31" i="7" s="1"/>
  <c r="J31" i="7"/>
  <c r="H31" i="7"/>
  <c r="K31" i="7" s="1"/>
  <c r="L30" i="7"/>
  <c r="M30" i="7" s="1"/>
  <c r="J30" i="7"/>
  <c r="H30" i="7"/>
  <c r="K30" i="7" s="1"/>
  <c r="L29" i="7"/>
  <c r="J29" i="7"/>
  <c r="H29" i="7"/>
  <c r="K29" i="7" s="1"/>
  <c r="L28" i="7"/>
  <c r="J28" i="7"/>
  <c r="H28" i="7"/>
  <c r="K28" i="7" s="1"/>
  <c r="L27" i="7"/>
  <c r="M27" i="7" s="1"/>
  <c r="J27" i="7"/>
  <c r="H27" i="7"/>
  <c r="L26" i="7"/>
  <c r="J26" i="7"/>
  <c r="H26" i="7"/>
  <c r="K26" i="7" s="1"/>
  <c r="L25" i="7"/>
  <c r="J25" i="7"/>
  <c r="H25" i="7"/>
  <c r="K25" i="7" s="1"/>
  <c r="L24" i="7"/>
  <c r="N24" i="7" s="1"/>
  <c r="J24" i="7"/>
  <c r="H24" i="7"/>
  <c r="L23" i="7"/>
  <c r="M23" i="7" s="1"/>
  <c r="J23" i="7"/>
  <c r="H23" i="7"/>
  <c r="K23" i="7" s="1"/>
  <c r="L22" i="7"/>
  <c r="N22" i="7" s="1"/>
  <c r="J22" i="7"/>
  <c r="H22" i="7"/>
  <c r="K22" i="7" s="1"/>
  <c r="L21" i="7"/>
  <c r="N21" i="7" s="1"/>
  <c r="J21" i="7"/>
  <c r="H21" i="7"/>
  <c r="K21" i="7" s="1"/>
  <c r="L20" i="7"/>
  <c r="M20" i="7" s="1"/>
  <c r="J20" i="7"/>
  <c r="H20" i="7"/>
  <c r="L19" i="7"/>
  <c r="M19" i="7" s="1"/>
  <c r="J19" i="7"/>
  <c r="H19" i="7"/>
  <c r="L18" i="7"/>
  <c r="J18" i="7"/>
  <c r="H18" i="7"/>
  <c r="K18" i="7" s="1"/>
  <c r="L17" i="7"/>
  <c r="J17" i="7"/>
  <c r="H17" i="7"/>
  <c r="K17" i="7" s="1"/>
  <c r="L16" i="7"/>
  <c r="N16" i="7" s="1"/>
  <c r="J16" i="7"/>
  <c r="H16" i="7"/>
  <c r="L15" i="7"/>
  <c r="M15" i="7" s="1"/>
  <c r="J15" i="7"/>
  <c r="H15" i="7"/>
  <c r="K15" i="7" s="1"/>
  <c r="O112" i="7"/>
  <c r="K14" i="7" l="1"/>
  <c r="K91" i="7"/>
  <c r="K20" i="7"/>
  <c r="K16" i="7"/>
  <c r="K32" i="7"/>
  <c r="K45" i="7"/>
  <c r="K65" i="7"/>
  <c r="K81" i="7"/>
  <c r="K89" i="7"/>
  <c r="K97" i="7"/>
  <c r="K102" i="7"/>
  <c r="K107" i="7"/>
  <c r="K27" i="7"/>
  <c r="K40" i="7"/>
  <c r="K48" i="7"/>
  <c r="K53" i="7"/>
  <c r="K61" i="7"/>
  <c r="K68" i="7"/>
  <c r="K76" i="7"/>
  <c r="K84" i="7"/>
  <c r="K92" i="7"/>
  <c r="K105" i="7"/>
  <c r="N55" i="7"/>
  <c r="O55" i="7" s="1"/>
  <c r="N30" i="7"/>
  <c r="O30" i="7" s="1"/>
  <c r="O79" i="7"/>
  <c r="N86" i="7"/>
  <c r="O86" i="7" s="1"/>
  <c r="M79" i="7"/>
  <c r="N47" i="7"/>
  <c r="O47" i="7" s="1"/>
  <c r="M102" i="7"/>
  <c r="O102" i="7" s="1"/>
  <c r="M22" i="7"/>
  <c r="O22" i="7" s="1"/>
  <c r="N95" i="7"/>
  <c r="O95" i="7" s="1"/>
  <c r="N54" i="7"/>
  <c r="O54" i="7" s="1"/>
  <c r="K83" i="7"/>
  <c r="N46" i="7"/>
  <c r="O46" i="7" s="1"/>
  <c r="M87" i="7"/>
  <c r="O87" i="7" s="1"/>
  <c r="M94" i="7"/>
  <c r="O94" i="7" s="1"/>
  <c r="K99" i="7"/>
  <c r="N71" i="7"/>
  <c r="O71" i="7" s="1"/>
  <c r="K19" i="7"/>
  <c r="M38" i="7"/>
  <c r="O38" i="7" s="1"/>
  <c r="M53" i="7"/>
  <c r="O53" i="7" s="1"/>
  <c r="M70" i="7"/>
  <c r="O70" i="7" s="1"/>
  <c r="N103" i="7"/>
  <c r="O103" i="7" s="1"/>
  <c r="N15" i="7"/>
  <c r="O15" i="7" s="1"/>
  <c r="K67" i="7"/>
  <c r="N39" i="7"/>
  <c r="O39" i="7" s="1"/>
  <c r="K59" i="7"/>
  <c r="N63" i="7"/>
  <c r="O63" i="7" s="1"/>
  <c r="N23" i="7"/>
  <c r="O23" i="7" s="1"/>
  <c r="K41" i="7"/>
  <c r="K58" i="7"/>
  <c r="K75" i="7"/>
  <c r="M78" i="7"/>
  <c r="O78" i="7" s="1"/>
  <c r="N31" i="7"/>
  <c r="O31" i="7" s="1"/>
  <c r="K24" i="7"/>
  <c r="K37" i="7"/>
  <c r="K39" i="7"/>
  <c r="K50" i="7"/>
  <c r="K54" i="7"/>
  <c r="K63" i="7"/>
  <c r="K64" i="7"/>
  <c r="K69" i="7"/>
  <c r="K71" i="7"/>
  <c r="K73" i="7"/>
  <c r="K78" i="7"/>
  <c r="K82" i="7"/>
  <c r="N62" i="7"/>
  <c r="O62" i="7" s="1"/>
  <c r="M69" i="7"/>
  <c r="O69" i="7" s="1"/>
  <c r="M77" i="7"/>
  <c r="M85" i="7"/>
  <c r="O85" i="7" s="1"/>
  <c r="N77" i="7"/>
  <c r="M84" i="7"/>
  <c r="N101" i="7"/>
  <c r="O101" i="7" s="1"/>
  <c r="M67" i="7"/>
  <c r="N76" i="7"/>
  <c r="O76" i="7" s="1"/>
  <c r="N84" i="7"/>
  <c r="N92" i="7"/>
  <c r="N100" i="7"/>
  <c r="O100" i="7" s="1"/>
  <c r="M66" i="7"/>
  <c r="M74" i="7"/>
  <c r="N75" i="7"/>
  <c r="M82" i="7"/>
  <c r="N83" i="7"/>
  <c r="M90" i="7"/>
  <c r="N91" i="7"/>
  <c r="O91" i="7" s="1"/>
  <c r="O92" i="7"/>
  <c r="M98" i="7"/>
  <c r="N99" i="7"/>
  <c r="M106" i="7"/>
  <c r="N107" i="7"/>
  <c r="O107" i="7" s="1"/>
  <c r="N93" i="7"/>
  <c r="N68" i="7"/>
  <c r="O68" i="7" s="1"/>
  <c r="M75" i="7"/>
  <c r="M83" i="7"/>
  <c r="M99" i="7"/>
  <c r="M107" i="7"/>
  <c r="M65" i="7"/>
  <c r="N66" i="7"/>
  <c r="O67" i="7"/>
  <c r="M73" i="7"/>
  <c r="N74" i="7"/>
  <c r="M81" i="7"/>
  <c r="N82" i="7"/>
  <c r="M89" i="7"/>
  <c r="N90" i="7"/>
  <c r="M97" i="7"/>
  <c r="N98" i="7"/>
  <c r="M105" i="7"/>
  <c r="N106" i="7"/>
  <c r="O106" i="7" s="1"/>
  <c r="M64" i="7"/>
  <c r="O64" i="7" s="1"/>
  <c r="N65" i="7"/>
  <c r="M72" i="7"/>
  <c r="O72" i="7" s="1"/>
  <c r="N73" i="7"/>
  <c r="M80" i="7"/>
  <c r="O80" i="7" s="1"/>
  <c r="N81" i="7"/>
  <c r="M88" i="7"/>
  <c r="O88" i="7" s="1"/>
  <c r="N89" i="7"/>
  <c r="M96" i="7"/>
  <c r="O96" i="7" s="1"/>
  <c r="N97" i="7"/>
  <c r="M104" i="7"/>
  <c r="O104" i="7" s="1"/>
  <c r="N105" i="7"/>
  <c r="M93" i="7"/>
  <c r="N14" i="7"/>
  <c r="M21" i="7"/>
  <c r="O21" i="7" s="1"/>
  <c r="M45" i="7"/>
  <c r="N18" i="7"/>
  <c r="M18" i="7"/>
  <c r="N26" i="7"/>
  <c r="M26" i="7"/>
  <c r="N34" i="7"/>
  <c r="M34" i="7"/>
  <c r="N42" i="7"/>
  <c r="M42" i="7"/>
  <c r="N50" i="7"/>
  <c r="M50" i="7"/>
  <c r="N59" i="7"/>
  <c r="M59" i="7"/>
  <c r="M28" i="7"/>
  <c r="N29" i="7"/>
  <c r="M29" i="7"/>
  <c r="M37" i="7"/>
  <c r="O37" i="7" s="1"/>
  <c r="N45" i="7"/>
  <c r="N52" i="7"/>
  <c r="O52" i="7" s="1"/>
  <c r="M61" i="7"/>
  <c r="O61" i="7" s="1"/>
  <c r="N20" i="7"/>
  <c r="O20" i="7" s="1"/>
  <c r="N28" i="7"/>
  <c r="N36" i="7"/>
  <c r="O36" i="7" s="1"/>
  <c r="N44" i="7"/>
  <c r="O44" i="7" s="1"/>
  <c r="N19" i="7"/>
  <c r="O19" i="7" s="1"/>
  <c r="N27" i="7"/>
  <c r="O27" i="7" s="1"/>
  <c r="N35" i="7"/>
  <c r="O35" i="7" s="1"/>
  <c r="N43" i="7"/>
  <c r="O43" i="7" s="1"/>
  <c r="N51" i="7"/>
  <c r="M51" i="7"/>
  <c r="N60" i="7"/>
  <c r="O60" i="7" s="1"/>
  <c r="M58" i="7"/>
  <c r="M17" i="7"/>
  <c r="M25" i="7"/>
  <c r="M33" i="7"/>
  <c r="M41" i="7"/>
  <c r="M49" i="7"/>
  <c r="M57" i="7"/>
  <c r="N58" i="7"/>
  <c r="M16" i="7"/>
  <c r="O16" i="7" s="1"/>
  <c r="N17" i="7"/>
  <c r="O17" i="7" s="1"/>
  <c r="M24" i="7"/>
  <c r="O24" i="7" s="1"/>
  <c r="N25" i="7"/>
  <c r="O25" i="7" s="1"/>
  <c r="M32" i="7"/>
  <c r="O32" i="7" s="1"/>
  <c r="N33" i="7"/>
  <c r="M40" i="7"/>
  <c r="O40" i="7" s="1"/>
  <c r="N41" i="7"/>
  <c r="M48" i="7"/>
  <c r="O48" i="7" s="1"/>
  <c r="N49" i="7"/>
  <c r="M56" i="7"/>
  <c r="O56" i="7" s="1"/>
  <c r="N57" i="7"/>
  <c r="O109" i="7"/>
  <c r="O93" i="7" l="1"/>
  <c r="O105" i="7"/>
  <c r="O73" i="7"/>
  <c r="O66" i="7"/>
  <c r="O90" i="7"/>
  <c r="O45" i="7"/>
  <c r="O65" i="7"/>
  <c r="O34" i="7"/>
  <c r="O57" i="7"/>
  <c r="O33" i="7"/>
  <c r="O49" i="7"/>
  <c r="O50" i="7"/>
  <c r="O18" i="7"/>
  <c r="O99" i="7"/>
  <c r="O74" i="7"/>
  <c r="O28" i="7"/>
  <c r="O98" i="7"/>
  <c r="O14" i="7"/>
  <c r="O89" i="7"/>
  <c r="O77" i="7"/>
  <c r="O51" i="7"/>
  <c r="O75" i="7"/>
  <c r="O97" i="7"/>
  <c r="O59" i="7"/>
  <c r="O26" i="7"/>
  <c r="O84" i="7"/>
  <c r="O29" i="7"/>
  <c r="O81" i="7"/>
  <c r="O82" i="7"/>
  <c r="O41" i="7"/>
  <c r="O58" i="7"/>
  <c r="O42" i="7"/>
  <c r="O83" i="7"/>
  <c r="O110" i="7"/>
  <c r="O108" i="7"/>
  <c r="O111" i="7" l="1"/>
  <c r="O115" i="7"/>
  <c r="O116" i="7" s="1"/>
  <c r="O113" i="7"/>
  <c r="O114" i="7" s="1"/>
  <c r="O117" i="7" l="1"/>
</calcChain>
</file>

<file path=xl/sharedStrings.xml><?xml version="1.0" encoding="utf-8"?>
<sst xmlns="http://schemas.openxmlformats.org/spreadsheetml/2006/main" count="284" uniqueCount="177">
  <si>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</si>
  <si>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</si>
  <si>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</si>
  <si>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</si>
  <si>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</si>
  <si>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</si>
  <si>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</si>
  <si>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</si>
  <si>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</si>
  <si>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</si>
  <si>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</si>
  <si>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</si>
  <si>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</si>
  <si>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</si>
  <si>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</si>
  <si>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</si>
  <si>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</si>
  <si>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</si>
  <si>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</si>
  <si>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</si>
  <si>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</si>
  <si>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</si>
  <si>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</si>
  <si>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</si>
  <si>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</si>
  <si>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</si>
  <si>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</si>
  <si>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</si>
  <si>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</si>
  <si>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</si>
  <si>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</si>
  <si>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</si>
  <si>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</si>
  <si>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</si>
  <si>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</si>
  <si>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</si>
  <si>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</si>
  <si>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</si>
  <si>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</si>
  <si>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</si>
  <si>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</si>
  <si>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</si>
  <si>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</si>
  <si>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</si>
  <si>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</si>
  <si>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</si>
  <si>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</si>
  <si>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</si>
  <si>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</si>
  <si>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</si>
  <si>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</si>
  <si>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</si>
  <si>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</si>
  <si>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</si>
  <si>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</si>
  <si>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</si>
  <si>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</si>
  <si>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</si>
  <si>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</si>
  <si>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</si>
  <si>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</si>
  <si>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</si>
  <si>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</si>
  <si>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</si>
  <si>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</si>
  <si>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</si>
  <si>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</si>
  <si>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</si>
  <si>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</si>
  <si>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</si>
  <si>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</si>
  <si>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</si>
  <si>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</si>
  <si>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</si>
  <si>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</si>
  <si>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</si>
  <si>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</si>
  <si>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</si>
  <si>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</si>
  <si>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</si>
  <si>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</si>
  <si>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r>
      <rPr>
        <sz val="11"/>
        <rFont val="Arial"/>
        <family val="2"/>
      </rPr>
      <t>PLACA 45021-40597-40578-40589-40585-40575-40587 FUSAGASUGÁ IMPRESORA HEWLETT PACKARD
1536dnf-MFP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</si>
  <si>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3008370 UBATE IMPRESORA HEWLETT PACKARD 1536dnf-MFP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</si>
  <si>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45026-45025-46145-49217-46144-45027 FUSAGASUGÁ IMPRESORA KONICA MINOLTA BIZHUB
215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</si>
  <si>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42922 FACATATIVA  IMPRESORA KONICA MINOLTA BIZHUB 215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</si>
  <si>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42920 CHIA IMPRESORA KONICA MINOLTA BIZHUB 215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</si>
  <si>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42921 ZIPAQUIRA IMPRESORA KONICA MINOLTA BIZHUB 215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</si>
  <si>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54368 FUSAGASUGÁ IMPRESORA HEWLETT PACKARD MFP M477fdw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</si>
  <si>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42955 FUSAGASUGÁ IMPRESORA HEWLETT PACKARD PRO 400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</si>
  <si>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48560-42950-42951-46408-48573-48563-48561-48572-45689-45683-48571-42953-42952-45690- 48559-45685  FUSAGASUGÁ IMPRESORA HEWLETT PACKARD P3015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</si>
  <si>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45681-62492 ZIPAQUIRA IMPRESORA HEWLETT PACKARD P3015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</si>
  <si>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2018085-48565 GIRARDOT IMPRESORA HEWLETT PACKARD P3015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</si>
  <si>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48562-48567-45684 CHIA IMPRESORA HEWLETT PACKARD P3015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</si>
  <si>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48566-48570 UBATE IMPRESORA HEWLETT PACKARD P3015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</si>
  <si>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45688- 46409-48568- FACATATIVA IMPRESORA HEWLETT PACKARD P3015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</si>
  <si>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45686-48564-45682- SOACHA IMPRESORA HEWLETT PACKARD P3015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</si>
  <si>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54364-54365-54363 FUSAGASUGÁ IMPRESORA HEWLETT PACKARD M506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</si>
  <si>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47760-47759-47761-45028-53336-47758 FUSAGASUGÁ IMPRESORA KYOCERAFS-6530MFP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</si>
  <si>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47764 FACATATIVA IMPRESORA KYOCERAFS-6530MFP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</si>
  <si>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47763 SOACHA IMPRESORA KYOCERAFS-6530MFP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</si>
  <si>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47762 BOGOTA IMPRESORA KYOCERAFS-6530MFP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</si>
  <si>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42277 FUSAGASUGÁ IMPRESORA HEWLETT PACKARD M1212NF-MFP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</si>
  <si>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2017319 GIRARDOT IMPRESORA HEWLETT PACKARD M1212NF-MFP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</si>
  <si>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42954-40650 FUSAGASUGÁ IMPRESORA HEWLETT PACKARD CM1415 MF PLASER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</si>
  <si>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37445 FUSAGASUGÁ IMPRESORA HEWLETT PACKARD 4700dn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</si>
  <si>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40579-46744-40586-53107-53108-40598-40583-40577-40584-41197-40588-40580 FUSAGASUGÁ IMPRESORA HEWLETT PACKARD P1102W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</si>
  <si>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40592 ZIPAQUIRA IMPRESORA HEWLETT PACKARD P1102W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</si>
  <si>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2017596-2018249-2017309-2017908-2017881-2018252-2018251-201764-2017595-2017310 GIRARDOT IMPRESORA HEWLETT PACKARD P1102W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</si>
  <si>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3008355-3009001-3008356-3009003-3009107-3009108-3009105-3009106-3009685-62484-3009002 UBATE IMPRESORA HEWLETT PACKARD P1102W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</si>
  <si>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40599 FACATATIVA IMPRESORA HEWLETT PACKARD P1102W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</si>
  <si>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59184 FUSAGASUGÁ IMPRESORA HEWLETT PACKARD MFP M426DW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</si>
  <si>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2018859-2018861-2018860 GIRARDOT IMPRESORA HEWLETT PACKARD MFP M426DW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</si>
  <si>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41622 FUSAGASUGÁ IMPRESORA HEWLETT PACKARD M2727nf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</si>
  <si>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42949-42948 FUSAGASUGÁ IMPRESORA LEXMARK E460dn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</si>
  <si>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62485 FUSAGASUGÁ IMPRESORA HEWLETT PACKARD LASERJET Pro MFP M281fdw USB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</si>
  <si>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42551-42281 FUSAGASUGÁ IMPRESORA SAMSUNG SCX-3205W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</si>
  <si>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44738 FUSAGASUGÁ IMPRESORA SAMSUNG ML 2160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</si>
  <si>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49799-49784 FUSAGASUGÁ IMPRESORA DELL C3760n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</si>
  <si>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49781 FACATATIVÁ IMPRESORA DELLC3760n LASER USB/RED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</si>
  <si>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49782 GIRARDOT IMPRESORA DELL C3760n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</si>
  <si>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35180-35179-39394 FUSAGASUGÁ IMPRESORA SAMSUNG SCX-4521f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</si>
  <si>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46334 FUSAGASUGÁ IMPRESORA EPSON L555 INYECCION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</si>
  <si>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37865-39019-39020-34405-37867-37866 FUSAGASUGÁ IMPRESORA SAMSUNG ML2010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</si>
  <si>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66033-61094 FUSAGASUGÁ IMPRESORA EPSON L575 INYECCION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</si>
  <si>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62497-62498-62499-62500-62501-62504-62505-62503-62502-59259-59258 FUSAGASUGÁ IMPRESORA KYOCERA ECOSYS M4132IDN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</si>
  <si>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62493 GIRARDOT IMPRESORA KYOCERA ECOSYS M4132IDN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</si>
  <si>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62490 CHIA IMPRESORA KYOCERA ECOSYS M4132IDN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</si>
  <si>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-62496 SOACHA IMPRESORA KYOCERA ECOSYS M4132IDN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</si>
  <si>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2018357-2018426-2018361 GIRARDOT IMPRESORA HEWLETT PACKAR DMFP M125a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</si>
  <si>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2017115 GIRARDOT IMPRESORA HEWLETT PACKAR DP1005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</si>
  <si>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2017035-2017098-2017019-2017020 GIRARDOT IMPRESORA HEWLETT PACKARD P1006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</si>
  <si>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2018036-2018034-2018037 GIRARDOT IMPRESORA SAMSUNG SCX-3400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</si>
  <si>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2018642 GIRARDOT IMPRESORA EPSON L375 TINTA CONTINUA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</si>
  <si>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56342 GIRARDOT IMPRESORA HEWLETT PACKARD MFP M630 LASER COLOR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</si>
  <si>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3009684 UBATÉ IMPRESORA EPSON L220 Inyección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</si>
  <si>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2018707 GIRARDOT IMPRESORA HEWLETT PACKARD AU 2529 TINTA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</si>
  <si>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2018641 GIRARDOT IMPRESORA HEWLETT PACKARD M252DW LASER COLOR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</si>
  <si>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31082 CHÍA IMPRESORA EPSON L4150 Inyección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</si>
  <si>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61720 CHÍA IMPRESORA SAMSUNG Expres M2020W Toner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</si>
  <si>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39390 CHÍA IMPRESORA EPSON L4160 Inyección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</si>
  <si>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61718 CHÍA IMPRESORA HEWLETT PACKARD M254DW Toner USB /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</si>
  <si>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60085 CHÍA IMPRESORA SAMSUNG 5CX4623F Toner USB /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</si>
  <si>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62486 CHÍA IMPRESORA HEWLETT PACKARD MP81FDW Toner USB /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</si>
  <si>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41033 -41034 CHÍA IMPRESORA SAMSUN GCLX-3170FN Toner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</si>
  <si>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3008219 UBATÉ IMPRESORA HEWLETT PACKARD M1522 NF Lasser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</si>
  <si>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3009271 UBATÉ IMPRESORA HEWLETT PACKARD Pro MFP m127w Lasser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</si>
  <si>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3009944 UBATÉ IMPRESORA EPSON L380 Inyección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</si>
  <si>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3008583 UBATÉ IMPRESORA HEWLETT PACKARD Enterprise 600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</si>
  <si>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40838 UBATÉ IMPRESORA SAMSUNG SCX 4623F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</si>
  <si>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40837 FACATATIVÁ IMPRESORA SAMSUNG SCX 4623F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</si>
  <si>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62491 UBATÉ IMPRESORA KYOCERA ECOSYS VKH9100633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</si>
  <si>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45022 FACATATIVÁ IMPRESORA HEWLETT PACKARD CP1025 LASERJET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</si>
  <si>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59994 -59993 SOACHA IMPRESORA HEWLETT PACKARD 1020 SERIES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</si>
  <si>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40655 FACATATIVÁ IMPRESORA HEWLETT PACKARD M1319F LASERJET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</si>
  <si>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33304 FACATATIVÁ IMPRESORA HEWLETT PACKARD 1320 LASER JET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</si>
  <si>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40873 FACATATIVÁ IMPRESORA EPSON Stylus CX5600 CARTUCHO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</si>
  <si>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49780 SOACHA IMPRESORA DELL 3700 ND COLOR MULTIFUNCIONAL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</si>
  <si>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40652 BOGOTÁ IMPRESORA SAMSUNG SCX-4622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</si>
  <si>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40836 BOGOTÁ IMPRESORA SAMSUNG SCX-4623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</si>
  <si>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56521 BOGOTÁ IMPRESORA HEWLETT PACKARD Pro M452dw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</si>
  <si>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49218 FUSAGASUGÁ IMPRESORA HEWLETT PACKARD DESIGNJET T120 INYECCION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</si>
  <si>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50054 FUSAGASUGÁ IMPRESORA HEWLETT PACKARD P2055dn LASER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</si>
  <si>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45691-45692-45620-45729 FUSAGASUGÁ IMPRESORA HEWLETT PACKARD CP4525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</si>
  <si>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31596-31595 FUSAGASUGÁ IMPRESORAHEWLETT PACKARD 2420n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</si>
  <si>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45476 FUSAGASUGÁ IMPRESORA EPSON L210 INYECCION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</si>
  <si>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42263 FUSAGASUGÁ IMPRESORA HEWLETT PACKARD CM 2320N-MFP LASER RED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</si>
  <si>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40654 FUSAGASUGÁ IMPRESORA HEWLETT PACKARD M1319MFP LASER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</si>
  <si>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49394 FUSAGASUGÁ IMPRESORA SATOLM BASIC TERMICA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</si>
  <si>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49743 FUSAGASUGÁ IMPRESORA EPSON Stylus 1300 INYECCION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</si>
  <si>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62508-48577 FUSAGASUGÁ ESCANER HP LASERJET 3000 SA COLOR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</si>
  <si>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66368-45672-48586-45677-45675-45680-48584 FUSAGASUGÁ ESCANER VERTICAL HP SCANJET PRO 3000 A COLOR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</si>
  <si>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r>
      <rPr>
        <sz val="11"/>
        <rFont val="Arial"/>
        <family val="2"/>
      </rPr>
      <t>PLACA 66367-49778-49776-49769-49761-49777-49760-45364-49767-45362-66550 FUSAGASUGÁ
ESCANER PLANO HP SCANJET ENTERPRISE FLOW 7500A COLOR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</si>
  <si>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t>SERVICIO DE MANTENIMIENTO CORRECTIVO QUE INCLUYA LOS REPUESTOS NO ESPECIFICADOS EN LOS ÍTEMS PREVIAMENTE LISTADOS, POR UN VALOR DE NOVENTA MILLONES ($ 90.000.000) M/CTE  IVA INCLUIDO.</t>
  </si>
  <si>
    <r>
      <rPr>
        <sz val="11"/>
        <rFont val="Arial"/>
        <family val="2"/>
      </rPr>
      <t>PLACA 66552 BOGOTÁ OFICINA DE ARCHIVO ESCANER HP SCANJET ENTREPISE FLOW 7500 MANTENIMIENTO PREVENTIVO Incluye:
Limpieza interna y externa, lubricación, calibracion, soplado general, verificación de componentes (rodillos escaner, Adf, U. Transfer, U. de alimentación,Tarjeta de Conectividad), ensamble, pruebas de funcionamiento   en red y Usb. Acta de entrega.</t>
    </r>
  </si>
  <si>
    <r>
      <rPr>
        <sz val="11"/>
        <rFont val="Arial"/>
        <family val="2"/>
      </rPr>
      <t>PLACA 67371 FUSAGASUGÁ ESCANER PLANO HP SCANJET PRO 2500 f1A COLOR USB MANTENIMIENTO PREVENTIVO Incluye:
Limpieza interna y externa, lubricación, calibracion, soplado general, verificación de componentes (fusoras, escaner, Adf, U. Transfer, U. de alimentación,Tarjeta de Conectividad), ensamble, pruebas de funcionamiento   en red y Usb. Acta de entrega.</t>
    </r>
  </si>
  <si>
    <t xml:space="preserve">UNIDAD </t>
  </si>
  <si>
    <t>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</si>
</sst>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2" fillId="0" borderId="40" xfId="0" applyFont="1" applyBorder="1" applyAlignment="1">
      <alignment horizontal="left" vertical="top" wrapText="1"/>
    </xf>
    <xf numFmtId="0" fontId="28" fillId="0" borderId="40" xfId="0" applyFont="1" applyBorder="1" applyAlignment="1">
      <alignment horizontal="left" vertical="center" wrapText="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3"/>
  <sheetViews>
    <sheetView showGridLines="0" tabSelected="1" view="pageBreakPreview" topLeftCell="A10" zoomScale="50" zoomScaleNormal="70" zoomScaleSheetLayoutView="50" zoomScalePageLayoutView="55" workbookViewId="0">
      <selection activeCell="C104" sqref="C104"/>
    </sheetView>
  </sheetViews>
  <sheetFormatPr baseColWidth="10" defaultColWidth="11.44140625" defaultRowHeight="14.4" x14ac:dyDescent="0.3"/>
  <cols>
    <col min="1" max="1" width="10.44140625" style="2" customWidth="1"/>
    <col min="2" max="2" width="56.5546875" style="2" customWidth="1"/>
    <col min="3" max="3" width="23" style="2" customWidth="1"/>
    <col min="4" max="4" width="13.5546875" style="2" bestFit="1" customWidth="1"/>
    <col min="5" max="5" width="14" style="2" bestFit="1" customWidth="1"/>
    <col min="6" max="6" width="17.109375" style="2" customWidth="1"/>
    <col min="7" max="7" width="17.6640625" style="2" customWidth="1"/>
    <col min="8" max="8" width="15" style="2" customWidth="1"/>
    <col min="9" max="9" width="17.6640625" style="2" customWidth="1"/>
    <col min="10" max="10" width="15" style="2" customWidth="1"/>
    <col min="11" max="11" width="17.88671875" style="4" customWidth="1"/>
    <col min="12" max="13" width="16.6640625" style="4" customWidth="1"/>
    <col min="14" max="14" width="14.6640625" style="4" customWidth="1"/>
    <col min="15" max="15" width="20.33203125" style="4" customWidth="1"/>
    <col min="16" max="16384" width="11.44140625" style="4"/>
  </cols>
  <sheetData>
    <row r="1" spans="1:15" x14ac:dyDescent="0.3">
      <c r="F1" s="3"/>
    </row>
    <row r="2" spans="1:15" ht="15.75" customHeight="1" x14ac:dyDescent="0.3">
      <c r="A2" s="100"/>
      <c r="B2" s="101" t="s">
        <v>0</v>
      </c>
      <c r="C2" s="101"/>
      <c r="D2" s="101"/>
      <c r="E2" s="101"/>
      <c r="F2" s="101"/>
      <c r="G2" s="101"/>
      <c r="H2" s="101"/>
      <c r="I2" s="101"/>
      <c r="J2" s="101"/>
      <c r="K2" s="101"/>
      <c r="L2" s="101"/>
      <c r="M2" s="101"/>
      <c r="N2" s="102" t="s">
        <v>80</v>
      </c>
      <c r="O2" s="102"/>
    </row>
    <row r="3" spans="1:15" ht="15.75" customHeight="1" x14ac:dyDescent="0.3">
      <c r="A3" s="100"/>
      <c r="B3" s="101" t="s">
        <v>2</v>
      </c>
      <c r="C3" s="101"/>
      <c r="D3" s="101"/>
      <c r="E3" s="101"/>
      <c r="F3" s="101"/>
      <c r="G3" s="101"/>
      <c r="H3" s="101"/>
      <c r="I3" s="101"/>
      <c r="J3" s="101"/>
      <c r="K3" s="101"/>
      <c r="L3" s="101"/>
      <c r="M3" s="101"/>
      <c r="N3" s="102" t="s">
        <v>77</v>
      </c>
      <c r="O3" s="102"/>
    </row>
    <row r="4" spans="1:15" ht="16.5" customHeight="1" x14ac:dyDescent="0.3">
      <c r="A4" s="100"/>
      <c r="B4" s="101" t="s">
        <v>3</v>
      </c>
      <c r="C4" s="101"/>
      <c r="D4" s="101"/>
      <c r="E4" s="101"/>
      <c r="F4" s="101"/>
      <c r="G4" s="101"/>
      <c r="H4" s="101"/>
      <c r="I4" s="101"/>
      <c r="J4" s="101"/>
      <c r="K4" s="101"/>
      <c r="L4" s="101"/>
      <c r="M4" s="101"/>
      <c r="N4" s="102" t="s">
        <v>79</v>
      </c>
      <c r="O4" s="102"/>
    </row>
    <row r="5" spans="1:15" ht="15" customHeight="1" x14ac:dyDescent="0.3">
      <c r="A5" s="100"/>
      <c r="B5" s="101"/>
      <c r="C5" s="101"/>
      <c r="D5" s="101"/>
      <c r="E5" s="101"/>
      <c r="F5" s="101"/>
      <c r="G5" s="101"/>
      <c r="H5" s="101"/>
      <c r="I5" s="101"/>
      <c r="J5" s="101"/>
      <c r="K5" s="101"/>
      <c r="L5" s="101"/>
      <c r="M5" s="101"/>
      <c r="N5" s="102" t="s">
        <v>4</v>
      </c>
      <c r="O5" s="102"/>
    </row>
    <row r="7" spans="1:15" x14ac:dyDescent="0.3">
      <c r="A7" s="5" t="s">
        <v>5</v>
      </c>
    </row>
    <row r="8" spans="1:15" ht="9.9" customHeight="1" x14ac:dyDescent="0.3">
      <c r="A8" s="6"/>
    </row>
    <row r="9" spans="1:15" ht="30" customHeight="1" x14ac:dyDescent="0.3">
      <c r="A9" s="86" t="s">
        <v>6</v>
      </c>
      <c r="B9" s="87"/>
      <c r="D9" s="92" t="s">
        <v>7</v>
      </c>
      <c r="E9" s="93"/>
      <c r="F9" s="82"/>
      <c r="G9" s="83"/>
      <c r="H9" s="83"/>
      <c r="I9" s="84"/>
      <c r="K9" s="92" t="s">
        <v>8</v>
      </c>
      <c r="L9" s="93"/>
      <c r="M9" s="98"/>
      <c r="N9" s="99"/>
    </row>
    <row r="10" spans="1:15" ht="8.25" customHeight="1" x14ac:dyDescent="0.3">
      <c r="A10" s="88"/>
      <c r="B10" s="89"/>
      <c r="C10" s="7"/>
      <c r="E10" s="8"/>
      <c r="F10" s="8"/>
      <c r="M10" s="8"/>
      <c r="N10" s="2"/>
    </row>
    <row r="11" spans="1:15" ht="30" customHeight="1" x14ac:dyDescent="0.3">
      <c r="A11" s="90"/>
      <c r="B11" s="91"/>
      <c r="D11" s="92" t="s">
        <v>9</v>
      </c>
      <c r="E11" s="93"/>
      <c r="F11" s="82"/>
      <c r="G11" s="83"/>
      <c r="H11" s="83"/>
      <c r="I11" s="84"/>
      <c r="K11" s="92" t="s">
        <v>10</v>
      </c>
      <c r="L11" s="93"/>
      <c r="M11" s="96"/>
      <c r="N11" s="97"/>
      <c r="O11" s="20"/>
    </row>
    <row r="12" spans="1:15" ht="9.9" customHeight="1" thickBot="1" x14ac:dyDescent="0.35">
      <c r="A12" s="19"/>
      <c r="B12" s="21"/>
      <c r="C12" s="17"/>
      <c r="D12" s="19"/>
      <c r="E12" s="21"/>
      <c r="F12" s="21"/>
      <c r="G12" s="21">
        <v>19</v>
      </c>
      <c r="H12" s="19"/>
      <c r="I12" s="22"/>
      <c r="J12" s="18"/>
      <c r="K12" s="18"/>
      <c r="L12" s="18"/>
      <c r="N12" s="23"/>
      <c r="O12" s="23"/>
    </row>
    <row r="13" spans="1:15" s="9" customFormat="1" ht="111.75" customHeight="1" x14ac:dyDescent="0.3">
      <c r="A13" s="24" t="s">
        <v>11</v>
      </c>
      <c r="B13" s="25" t="s">
        <v>12</v>
      </c>
      <c r="C13" s="25" t="s">
        <v>13</v>
      </c>
      <c r="D13" s="25" t="s">
        <v>14</v>
      </c>
      <c r="E13" s="25" t="s">
        <v>15</v>
      </c>
      <c r="F13" s="26" t="s">
        <v>16</v>
      </c>
      <c r="G13" s="26" t="s">
        <v>17</v>
      </c>
      <c r="H13" s="26" t="s">
        <v>18</v>
      </c>
      <c r="I13" s="26" t="s">
        <v>19</v>
      </c>
      <c r="J13" s="26" t="s">
        <v>20</v>
      </c>
      <c r="K13" s="26" t="s">
        <v>21</v>
      </c>
      <c r="L13" s="26" t="s">
        <v>22</v>
      </c>
      <c r="M13" s="26" t="s">
        <v>23</v>
      </c>
      <c r="N13" s="26" t="s">
        <v>24</v>
      </c>
      <c r="O13" s="27" t="s">
        <v>25</v>
      </c>
    </row>
    <row r="14" spans="1:15" s="9" customFormat="1" ht="110.4" x14ac:dyDescent="0.3">
      <c r="A14" s="28">
        <v>1</v>
      </c>
      <c r="B14" s="59" t="s">
        <v>81</v>
      </c>
      <c r="C14" s="13"/>
      <c r="D14" s="10">
        <v>7</v>
      </c>
      <c r="E14" s="14" t="s">
        <v>175</v>
      </c>
      <c r="F14" s="15"/>
      <c r="G14" s="12"/>
      <c r="H14" s="1">
        <f t="shared" ref="H14" si="0">+ROUND(F14*G14,0)</f>
        <v>0</v>
      </c>
      <c r="I14" s="12"/>
      <c r="J14" s="1">
        <f t="shared" ref="J14" si="1">ROUND(F14*I14,0)</f>
        <v>0</v>
      </c>
      <c r="K14" s="1">
        <f t="shared" ref="K14" si="2">ROUND(F14+H14+J14,0)</f>
        <v>0</v>
      </c>
      <c r="L14" s="1">
        <f t="shared" ref="L14" si="3">ROUND(F14*D14,0)</f>
        <v>0</v>
      </c>
      <c r="M14" s="1">
        <f>ROUND(L14*G14,0)</f>
        <v>0</v>
      </c>
      <c r="N14" s="1">
        <f t="shared" ref="N14" si="4">ROUND(L14*I14,0)</f>
        <v>0</v>
      </c>
      <c r="O14" s="29">
        <f t="shared" ref="O14" si="5">ROUND(L14+N14+M14,0)</f>
        <v>0</v>
      </c>
    </row>
    <row r="15" spans="1:15" s="9" customFormat="1" ht="110.4" x14ac:dyDescent="0.3">
      <c r="A15" s="28">
        <v>2</v>
      </c>
      <c r="B15" s="59" t="s">
        <v>82</v>
      </c>
      <c r="C15" s="13"/>
      <c r="D15" s="10">
        <v>1</v>
      </c>
      <c r="E15" s="14" t="s">
        <v>175</v>
      </c>
      <c r="F15" s="15"/>
      <c r="G15" s="12"/>
      <c r="H15" s="1">
        <f t="shared" ref="H15:H64" si="6">+ROUND(F15*G15,0)</f>
        <v>0</v>
      </c>
      <c r="I15" s="12"/>
      <c r="J15" s="1">
        <f t="shared" ref="J15:J64" si="7">ROUND(F15*I15,0)</f>
        <v>0</v>
      </c>
      <c r="K15" s="1">
        <f t="shared" ref="K15:K64" si="8">ROUND(F15+H15+J15,0)</f>
        <v>0</v>
      </c>
      <c r="L15" s="1">
        <f t="shared" ref="L15:L64" si="9">ROUND(F15*D15,0)</f>
        <v>0</v>
      </c>
      <c r="M15" s="1">
        <f t="shared" ref="M15:M64" si="10">ROUND(L15*G15,0)</f>
        <v>0</v>
      </c>
      <c r="N15" s="1">
        <f t="shared" ref="N15:N64" si="11">ROUND(L15*I15,0)</f>
        <v>0</v>
      </c>
      <c r="O15" s="29">
        <f t="shared" ref="O15:O64" si="12">ROUND(L15+N15+M15,0)</f>
        <v>0</v>
      </c>
    </row>
    <row r="16" spans="1:15" s="9" customFormat="1" ht="110.4" x14ac:dyDescent="0.3">
      <c r="A16" s="28">
        <v>3</v>
      </c>
      <c r="B16" s="59" t="s">
        <v>83</v>
      </c>
      <c r="C16" s="13"/>
      <c r="D16" s="10">
        <v>6</v>
      </c>
      <c r="E16" s="14" t="s">
        <v>175</v>
      </c>
      <c r="F16" s="15"/>
      <c r="G16" s="12"/>
      <c r="H16" s="1">
        <f t="shared" si="6"/>
        <v>0</v>
      </c>
      <c r="I16" s="12"/>
      <c r="J16" s="1">
        <f t="shared" si="7"/>
        <v>0</v>
      </c>
      <c r="K16" s="1">
        <f t="shared" si="8"/>
        <v>0</v>
      </c>
      <c r="L16" s="1">
        <f t="shared" si="9"/>
        <v>0</v>
      </c>
      <c r="M16" s="1">
        <f t="shared" si="10"/>
        <v>0</v>
      </c>
      <c r="N16" s="1">
        <f t="shared" si="11"/>
        <v>0</v>
      </c>
      <c r="O16" s="29">
        <f t="shared" si="12"/>
        <v>0</v>
      </c>
    </row>
    <row r="17" spans="1:15" s="9" customFormat="1" ht="110.4" x14ac:dyDescent="0.3">
      <c r="A17" s="28">
        <v>4</v>
      </c>
      <c r="B17" s="59" t="s">
        <v>84</v>
      </c>
      <c r="C17" s="13"/>
      <c r="D17" s="10">
        <v>1</v>
      </c>
      <c r="E17" s="14" t="s">
        <v>175</v>
      </c>
      <c r="F17" s="15"/>
      <c r="G17" s="12"/>
      <c r="H17" s="1">
        <f t="shared" si="6"/>
        <v>0</v>
      </c>
      <c r="I17" s="12"/>
      <c r="J17" s="1">
        <f t="shared" si="7"/>
        <v>0</v>
      </c>
      <c r="K17" s="1">
        <f t="shared" si="8"/>
        <v>0</v>
      </c>
      <c r="L17" s="1">
        <f t="shared" si="9"/>
        <v>0</v>
      </c>
      <c r="M17" s="1">
        <f t="shared" si="10"/>
        <v>0</v>
      </c>
      <c r="N17" s="1">
        <f t="shared" si="11"/>
        <v>0</v>
      </c>
      <c r="O17" s="29">
        <f t="shared" si="12"/>
        <v>0</v>
      </c>
    </row>
    <row r="18" spans="1:15" s="9" customFormat="1" ht="110.4" x14ac:dyDescent="0.3">
      <c r="A18" s="28">
        <v>5</v>
      </c>
      <c r="B18" s="59" t="s">
        <v>85</v>
      </c>
      <c r="C18" s="13"/>
      <c r="D18" s="10">
        <v>1</v>
      </c>
      <c r="E18" s="14" t="s">
        <v>175</v>
      </c>
      <c r="F18" s="15"/>
      <c r="G18" s="12"/>
      <c r="H18" s="1">
        <f t="shared" si="6"/>
        <v>0</v>
      </c>
      <c r="I18" s="12"/>
      <c r="J18" s="1">
        <f t="shared" si="7"/>
        <v>0</v>
      </c>
      <c r="K18" s="1">
        <f t="shared" si="8"/>
        <v>0</v>
      </c>
      <c r="L18" s="1">
        <f t="shared" si="9"/>
        <v>0</v>
      </c>
      <c r="M18" s="1">
        <f t="shared" si="10"/>
        <v>0</v>
      </c>
      <c r="N18" s="1">
        <f t="shared" si="11"/>
        <v>0</v>
      </c>
      <c r="O18" s="29">
        <f t="shared" si="12"/>
        <v>0</v>
      </c>
    </row>
    <row r="19" spans="1:15" s="9" customFormat="1" ht="110.4" x14ac:dyDescent="0.3">
      <c r="A19" s="28">
        <v>6</v>
      </c>
      <c r="B19" s="59" t="s">
        <v>86</v>
      </c>
      <c r="C19" s="13"/>
      <c r="D19" s="10">
        <v>1</v>
      </c>
      <c r="E19" s="14" t="s">
        <v>175</v>
      </c>
      <c r="F19" s="15"/>
      <c r="G19" s="12"/>
      <c r="H19" s="1">
        <f t="shared" si="6"/>
        <v>0</v>
      </c>
      <c r="I19" s="12"/>
      <c r="J19" s="1">
        <f t="shared" si="7"/>
        <v>0</v>
      </c>
      <c r="K19" s="1">
        <f t="shared" si="8"/>
        <v>0</v>
      </c>
      <c r="L19" s="1">
        <f t="shared" si="9"/>
        <v>0</v>
      </c>
      <c r="M19" s="1">
        <f t="shared" si="10"/>
        <v>0</v>
      </c>
      <c r="N19" s="1">
        <f t="shared" si="11"/>
        <v>0</v>
      </c>
      <c r="O19" s="29">
        <f t="shared" si="12"/>
        <v>0</v>
      </c>
    </row>
    <row r="20" spans="1:15" s="9" customFormat="1" ht="110.4" x14ac:dyDescent="0.3">
      <c r="A20" s="28">
        <v>7</v>
      </c>
      <c r="B20" s="59" t="s">
        <v>87</v>
      </c>
      <c r="C20" s="13"/>
      <c r="D20" s="10">
        <v>1</v>
      </c>
      <c r="E20" s="14" t="s">
        <v>175</v>
      </c>
      <c r="F20" s="15"/>
      <c r="G20" s="12"/>
      <c r="H20" s="1">
        <f t="shared" si="6"/>
        <v>0</v>
      </c>
      <c r="I20" s="12"/>
      <c r="J20" s="1">
        <f t="shared" si="7"/>
        <v>0</v>
      </c>
      <c r="K20" s="1">
        <f t="shared" si="8"/>
        <v>0</v>
      </c>
      <c r="L20" s="1">
        <f t="shared" si="9"/>
        <v>0</v>
      </c>
      <c r="M20" s="1">
        <f t="shared" si="10"/>
        <v>0</v>
      </c>
      <c r="N20" s="1">
        <f t="shared" si="11"/>
        <v>0</v>
      </c>
      <c r="O20" s="29">
        <f t="shared" si="12"/>
        <v>0</v>
      </c>
    </row>
    <row r="21" spans="1:15" s="9" customFormat="1" ht="110.4" x14ac:dyDescent="0.3">
      <c r="A21" s="28">
        <v>8</v>
      </c>
      <c r="B21" s="59" t="s">
        <v>88</v>
      </c>
      <c r="C21" s="13"/>
      <c r="D21" s="10">
        <v>1</v>
      </c>
      <c r="E21" s="14" t="s">
        <v>175</v>
      </c>
      <c r="F21" s="15"/>
      <c r="G21" s="12"/>
      <c r="H21" s="1">
        <f t="shared" si="6"/>
        <v>0</v>
      </c>
      <c r="I21" s="12"/>
      <c r="J21" s="1">
        <f t="shared" si="7"/>
        <v>0</v>
      </c>
      <c r="K21" s="1">
        <f t="shared" si="8"/>
        <v>0</v>
      </c>
      <c r="L21" s="1">
        <f t="shared" si="9"/>
        <v>0</v>
      </c>
      <c r="M21" s="1">
        <f t="shared" si="10"/>
        <v>0</v>
      </c>
      <c r="N21" s="1">
        <f t="shared" si="11"/>
        <v>0</v>
      </c>
      <c r="O21" s="29">
        <f t="shared" si="12"/>
        <v>0</v>
      </c>
    </row>
    <row r="22" spans="1:15" s="9" customFormat="1" ht="138" x14ac:dyDescent="0.3">
      <c r="A22" s="28">
        <v>9</v>
      </c>
      <c r="B22" s="59" t="s">
        <v>89</v>
      </c>
      <c r="C22" s="13"/>
      <c r="D22" s="10">
        <v>16</v>
      </c>
      <c r="E22" s="14" t="s">
        <v>175</v>
      </c>
      <c r="F22" s="15"/>
      <c r="G22" s="12"/>
      <c r="H22" s="1">
        <f t="shared" si="6"/>
        <v>0</v>
      </c>
      <c r="I22" s="12"/>
      <c r="J22" s="1">
        <f t="shared" si="7"/>
        <v>0</v>
      </c>
      <c r="K22" s="1">
        <f t="shared" si="8"/>
        <v>0</v>
      </c>
      <c r="L22" s="1">
        <f t="shared" si="9"/>
        <v>0</v>
      </c>
      <c r="M22" s="1">
        <f t="shared" si="10"/>
        <v>0</v>
      </c>
      <c r="N22" s="1">
        <f t="shared" si="11"/>
        <v>0</v>
      </c>
      <c r="O22" s="29">
        <f t="shared" si="12"/>
        <v>0</v>
      </c>
    </row>
    <row r="23" spans="1:15" s="9" customFormat="1" ht="110.4" x14ac:dyDescent="0.3">
      <c r="A23" s="28">
        <v>10</v>
      </c>
      <c r="B23" s="59" t="s">
        <v>90</v>
      </c>
      <c r="C23" s="13"/>
      <c r="D23" s="10">
        <v>2</v>
      </c>
      <c r="E23" s="14" t="s">
        <v>175</v>
      </c>
      <c r="F23" s="15"/>
      <c r="G23" s="12"/>
      <c r="H23" s="1">
        <f t="shared" si="6"/>
        <v>0</v>
      </c>
      <c r="I23" s="12"/>
      <c r="J23" s="1">
        <f t="shared" si="7"/>
        <v>0</v>
      </c>
      <c r="K23" s="1">
        <f t="shared" si="8"/>
        <v>0</v>
      </c>
      <c r="L23" s="1">
        <f t="shared" si="9"/>
        <v>0</v>
      </c>
      <c r="M23" s="1">
        <f t="shared" si="10"/>
        <v>0</v>
      </c>
      <c r="N23" s="1">
        <f t="shared" si="11"/>
        <v>0</v>
      </c>
      <c r="O23" s="29">
        <f t="shared" si="12"/>
        <v>0</v>
      </c>
    </row>
    <row r="24" spans="1:15" s="9" customFormat="1" ht="110.4" x14ac:dyDescent="0.3">
      <c r="A24" s="28">
        <v>11</v>
      </c>
      <c r="B24" s="59" t="s">
        <v>91</v>
      </c>
      <c r="C24" s="13"/>
      <c r="D24" s="10">
        <v>2</v>
      </c>
      <c r="E24" s="14" t="s">
        <v>175</v>
      </c>
      <c r="F24" s="15"/>
      <c r="G24" s="12"/>
      <c r="H24" s="1">
        <f t="shared" si="6"/>
        <v>0</v>
      </c>
      <c r="I24" s="12"/>
      <c r="J24" s="1">
        <f t="shared" si="7"/>
        <v>0</v>
      </c>
      <c r="K24" s="1">
        <f t="shared" si="8"/>
        <v>0</v>
      </c>
      <c r="L24" s="1">
        <f t="shared" si="9"/>
        <v>0</v>
      </c>
      <c r="M24" s="1">
        <f t="shared" si="10"/>
        <v>0</v>
      </c>
      <c r="N24" s="1">
        <f t="shared" si="11"/>
        <v>0</v>
      </c>
      <c r="O24" s="29">
        <f t="shared" si="12"/>
        <v>0</v>
      </c>
    </row>
    <row r="25" spans="1:15" s="9" customFormat="1" ht="110.4" x14ac:dyDescent="0.3">
      <c r="A25" s="28">
        <v>12</v>
      </c>
      <c r="B25" s="59" t="s">
        <v>92</v>
      </c>
      <c r="C25" s="13"/>
      <c r="D25" s="10">
        <v>3</v>
      </c>
      <c r="E25" s="14" t="s">
        <v>175</v>
      </c>
      <c r="F25" s="15"/>
      <c r="G25" s="12"/>
      <c r="H25" s="1">
        <f t="shared" si="6"/>
        <v>0</v>
      </c>
      <c r="I25" s="12"/>
      <c r="J25" s="1">
        <f t="shared" si="7"/>
        <v>0</v>
      </c>
      <c r="K25" s="1">
        <f t="shared" si="8"/>
        <v>0</v>
      </c>
      <c r="L25" s="1">
        <f t="shared" si="9"/>
        <v>0</v>
      </c>
      <c r="M25" s="1">
        <f t="shared" si="10"/>
        <v>0</v>
      </c>
      <c r="N25" s="1">
        <f t="shared" si="11"/>
        <v>0</v>
      </c>
      <c r="O25" s="29">
        <f t="shared" si="12"/>
        <v>0</v>
      </c>
    </row>
    <row r="26" spans="1:15" s="9" customFormat="1" ht="110.4" x14ac:dyDescent="0.3">
      <c r="A26" s="28">
        <v>13</v>
      </c>
      <c r="B26" s="59" t="s">
        <v>93</v>
      </c>
      <c r="C26" s="13"/>
      <c r="D26" s="10">
        <v>2</v>
      </c>
      <c r="E26" s="14" t="s">
        <v>175</v>
      </c>
      <c r="F26" s="15"/>
      <c r="G26" s="12"/>
      <c r="H26" s="1">
        <f t="shared" si="6"/>
        <v>0</v>
      </c>
      <c r="I26" s="12"/>
      <c r="J26" s="1">
        <f t="shared" si="7"/>
        <v>0</v>
      </c>
      <c r="K26" s="1">
        <f t="shared" si="8"/>
        <v>0</v>
      </c>
      <c r="L26" s="1">
        <f t="shared" si="9"/>
        <v>0</v>
      </c>
      <c r="M26" s="1">
        <f t="shared" si="10"/>
        <v>0</v>
      </c>
      <c r="N26" s="1">
        <f t="shared" si="11"/>
        <v>0</v>
      </c>
      <c r="O26" s="29">
        <f t="shared" si="12"/>
        <v>0</v>
      </c>
    </row>
    <row r="27" spans="1:15" s="9" customFormat="1" ht="110.4" x14ac:dyDescent="0.3">
      <c r="A27" s="28">
        <v>14</v>
      </c>
      <c r="B27" s="59" t="s">
        <v>94</v>
      </c>
      <c r="C27" s="13"/>
      <c r="D27" s="10">
        <v>3</v>
      </c>
      <c r="E27" s="14" t="s">
        <v>175</v>
      </c>
      <c r="F27" s="15"/>
      <c r="G27" s="12"/>
      <c r="H27" s="1">
        <f t="shared" si="6"/>
        <v>0</v>
      </c>
      <c r="I27" s="12"/>
      <c r="J27" s="1">
        <f t="shared" si="7"/>
        <v>0</v>
      </c>
      <c r="K27" s="1">
        <f t="shared" si="8"/>
        <v>0</v>
      </c>
      <c r="L27" s="1">
        <f t="shared" si="9"/>
        <v>0</v>
      </c>
      <c r="M27" s="1">
        <f t="shared" si="10"/>
        <v>0</v>
      </c>
      <c r="N27" s="1">
        <f t="shared" si="11"/>
        <v>0</v>
      </c>
      <c r="O27" s="29">
        <f t="shared" si="12"/>
        <v>0</v>
      </c>
    </row>
    <row r="28" spans="1:15" s="9" customFormat="1" ht="110.4" x14ac:dyDescent="0.3">
      <c r="A28" s="28">
        <v>15</v>
      </c>
      <c r="B28" s="59" t="s">
        <v>95</v>
      </c>
      <c r="C28" s="13"/>
      <c r="D28" s="10">
        <v>3</v>
      </c>
      <c r="E28" s="14" t="s">
        <v>175</v>
      </c>
      <c r="F28" s="15"/>
      <c r="G28" s="12"/>
      <c r="H28" s="1">
        <f t="shared" si="6"/>
        <v>0</v>
      </c>
      <c r="I28" s="12"/>
      <c r="J28" s="1">
        <f t="shared" si="7"/>
        <v>0</v>
      </c>
      <c r="K28" s="1">
        <f t="shared" si="8"/>
        <v>0</v>
      </c>
      <c r="L28" s="1">
        <f t="shared" si="9"/>
        <v>0</v>
      </c>
      <c r="M28" s="1">
        <f t="shared" si="10"/>
        <v>0</v>
      </c>
      <c r="N28" s="1">
        <f t="shared" si="11"/>
        <v>0</v>
      </c>
      <c r="O28" s="29">
        <f t="shared" si="12"/>
        <v>0</v>
      </c>
    </row>
    <row r="29" spans="1:15" s="9" customFormat="1" ht="110.4" x14ac:dyDescent="0.3">
      <c r="A29" s="28">
        <v>16</v>
      </c>
      <c r="B29" s="59" t="s">
        <v>96</v>
      </c>
      <c r="C29" s="13"/>
      <c r="D29" s="10">
        <v>3</v>
      </c>
      <c r="E29" s="14" t="s">
        <v>175</v>
      </c>
      <c r="F29" s="15"/>
      <c r="G29" s="12"/>
      <c r="H29" s="1">
        <f t="shared" si="6"/>
        <v>0</v>
      </c>
      <c r="I29" s="12"/>
      <c r="J29" s="1">
        <f t="shared" si="7"/>
        <v>0</v>
      </c>
      <c r="K29" s="1">
        <f t="shared" si="8"/>
        <v>0</v>
      </c>
      <c r="L29" s="1">
        <f t="shared" si="9"/>
        <v>0</v>
      </c>
      <c r="M29" s="1">
        <f t="shared" si="10"/>
        <v>0</v>
      </c>
      <c r="N29" s="1">
        <f t="shared" si="11"/>
        <v>0</v>
      </c>
      <c r="O29" s="29">
        <f t="shared" si="12"/>
        <v>0</v>
      </c>
    </row>
    <row r="30" spans="1:15" s="9" customFormat="1" ht="110.4" x14ac:dyDescent="0.3">
      <c r="A30" s="28">
        <v>17</v>
      </c>
      <c r="B30" s="59" t="s">
        <v>97</v>
      </c>
      <c r="C30" s="13"/>
      <c r="D30" s="10">
        <v>6</v>
      </c>
      <c r="E30" s="14" t="s">
        <v>175</v>
      </c>
      <c r="F30" s="15"/>
      <c r="G30" s="12"/>
      <c r="H30" s="1">
        <f t="shared" si="6"/>
        <v>0</v>
      </c>
      <c r="I30" s="12"/>
      <c r="J30" s="1">
        <f t="shared" si="7"/>
        <v>0</v>
      </c>
      <c r="K30" s="1">
        <f t="shared" si="8"/>
        <v>0</v>
      </c>
      <c r="L30" s="1">
        <f t="shared" si="9"/>
        <v>0</v>
      </c>
      <c r="M30" s="1">
        <f t="shared" si="10"/>
        <v>0</v>
      </c>
      <c r="N30" s="1">
        <f t="shared" si="11"/>
        <v>0</v>
      </c>
      <c r="O30" s="29">
        <f t="shared" si="12"/>
        <v>0</v>
      </c>
    </row>
    <row r="31" spans="1:15" s="9" customFormat="1" ht="110.4" x14ac:dyDescent="0.3">
      <c r="A31" s="28">
        <v>18</v>
      </c>
      <c r="B31" s="59" t="s">
        <v>98</v>
      </c>
      <c r="C31" s="13"/>
      <c r="D31" s="10">
        <v>1</v>
      </c>
      <c r="E31" s="14" t="s">
        <v>175</v>
      </c>
      <c r="F31" s="15"/>
      <c r="G31" s="12"/>
      <c r="H31" s="1">
        <f t="shared" si="6"/>
        <v>0</v>
      </c>
      <c r="I31" s="12"/>
      <c r="J31" s="1">
        <f t="shared" si="7"/>
        <v>0</v>
      </c>
      <c r="K31" s="1">
        <f t="shared" si="8"/>
        <v>0</v>
      </c>
      <c r="L31" s="1">
        <f t="shared" si="9"/>
        <v>0</v>
      </c>
      <c r="M31" s="1">
        <f t="shared" si="10"/>
        <v>0</v>
      </c>
      <c r="N31" s="1">
        <f t="shared" si="11"/>
        <v>0</v>
      </c>
      <c r="O31" s="29">
        <f t="shared" si="12"/>
        <v>0</v>
      </c>
    </row>
    <row r="32" spans="1:15" s="9" customFormat="1" ht="110.4" x14ac:dyDescent="0.3">
      <c r="A32" s="28">
        <v>19</v>
      </c>
      <c r="B32" s="59" t="s">
        <v>99</v>
      </c>
      <c r="C32" s="13"/>
      <c r="D32" s="10">
        <v>1</v>
      </c>
      <c r="E32" s="14" t="s">
        <v>175</v>
      </c>
      <c r="F32" s="15"/>
      <c r="G32" s="12"/>
      <c r="H32" s="1">
        <f t="shared" si="6"/>
        <v>0</v>
      </c>
      <c r="I32" s="12"/>
      <c r="J32" s="1">
        <f t="shared" si="7"/>
        <v>0</v>
      </c>
      <c r="K32" s="1">
        <f t="shared" si="8"/>
        <v>0</v>
      </c>
      <c r="L32" s="1">
        <f t="shared" si="9"/>
        <v>0</v>
      </c>
      <c r="M32" s="1">
        <f t="shared" si="10"/>
        <v>0</v>
      </c>
      <c r="N32" s="1">
        <f t="shared" si="11"/>
        <v>0</v>
      </c>
      <c r="O32" s="29">
        <f t="shared" si="12"/>
        <v>0</v>
      </c>
    </row>
    <row r="33" spans="1:15" s="9" customFormat="1" ht="110.4" x14ac:dyDescent="0.3">
      <c r="A33" s="28">
        <v>20</v>
      </c>
      <c r="B33" s="59" t="s">
        <v>100</v>
      </c>
      <c r="C33" s="13"/>
      <c r="D33" s="10">
        <v>1</v>
      </c>
      <c r="E33" s="14" t="s">
        <v>175</v>
      </c>
      <c r="F33" s="15"/>
      <c r="G33" s="12"/>
      <c r="H33" s="1">
        <f t="shared" si="6"/>
        <v>0</v>
      </c>
      <c r="I33" s="12"/>
      <c r="J33" s="1">
        <f t="shared" si="7"/>
        <v>0</v>
      </c>
      <c r="K33" s="1">
        <f t="shared" si="8"/>
        <v>0</v>
      </c>
      <c r="L33" s="1">
        <f t="shared" si="9"/>
        <v>0</v>
      </c>
      <c r="M33" s="1">
        <f t="shared" si="10"/>
        <v>0</v>
      </c>
      <c r="N33" s="1">
        <f t="shared" si="11"/>
        <v>0</v>
      </c>
      <c r="O33" s="29">
        <f t="shared" si="12"/>
        <v>0</v>
      </c>
    </row>
    <row r="34" spans="1:15" s="9" customFormat="1" ht="110.4" x14ac:dyDescent="0.3">
      <c r="A34" s="28">
        <v>21</v>
      </c>
      <c r="B34" s="59" t="s">
        <v>101</v>
      </c>
      <c r="C34" s="13"/>
      <c r="D34" s="10">
        <v>1</v>
      </c>
      <c r="E34" s="14" t="s">
        <v>175</v>
      </c>
      <c r="F34" s="15"/>
      <c r="G34" s="12"/>
      <c r="H34" s="1">
        <f t="shared" si="6"/>
        <v>0</v>
      </c>
      <c r="I34" s="12"/>
      <c r="J34" s="1">
        <f t="shared" si="7"/>
        <v>0</v>
      </c>
      <c r="K34" s="1">
        <f t="shared" si="8"/>
        <v>0</v>
      </c>
      <c r="L34" s="1">
        <f t="shared" si="9"/>
        <v>0</v>
      </c>
      <c r="M34" s="1">
        <f t="shared" si="10"/>
        <v>0</v>
      </c>
      <c r="N34" s="1">
        <f t="shared" si="11"/>
        <v>0</v>
      </c>
      <c r="O34" s="29">
        <f t="shared" si="12"/>
        <v>0</v>
      </c>
    </row>
    <row r="35" spans="1:15" s="9" customFormat="1" ht="110.4" x14ac:dyDescent="0.3">
      <c r="A35" s="28">
        <v>22</v>
      </c>
      <c r="B35" s="59" t="s">
        <v>102</v>
      </c>
      <c r="C35" s="13"/>
      <c r="D35" s="10">
        <v>1</v>
      </c>
      <c r="E35" s="14" t="s">
        <v>175</v>
      </c>
      <c r="F35" s="15"/>
      <c r="G35" s="12"/>
      <c r="H35" s="1">
        <f t="shared" si="6"/>
        <v>0</v>
      </c>
      <c r="I35" s="12"/>
      <c r="J35" s="1">
        <f t="shared" si="7"/>
        <v>0</v>
      </c>
      <c r="K35" s="1">
        <f t="shared" si="8"/>
        <v>0</v>
      </c>
      <c r="L35" s="1">
        <f t="shared" si="9"/>
        <v>0</v>
      </c>
      <c r="M35" s="1">
        <f t="shared" si="10"/>
        <v>0</v>
      </c>
      <c r="N35" s="1">
        <f t="shared" si="11"/>
        <v>0</v>
      </c>
      <c r="O35" s="29">
        <f t="shared" si="12"/>
        <v>0</v>
      </c>
    </row>
    <row r="36" spans="1:15" s="9" customFormat="1" ht="110.4" x14ac:dyDescent="0.3">
      <c r="A36" s="28">
        <v>23</v>
      </c>
      <c r="B36" s="59" t="s">
        <v>103</v>
      </c>
      <c r="C36" s="13"/>
      <c r="D36" s="10">
        <v>2</v>
      </c>
      <c r="E36" s="14" t="s">
        <v>175</v>
      </c>
      <c r="F36" s="15"/>
      <c r="G36" s="12"/>
      <c r="H36" s="1">
        <f t="shared" si="6"/>
        <v>0</v>
      </c>
      <c r="I36" s="12"/>
      <c r="J36" s="1">
        <f t="shared" si="7"/>
        <v>0</v>
      </c>
      <c r="K36" s="1">
        <f t="shared" si="8"/>
        <v>0</v>
      </c>
      <c r="L36" s="1">
        <f t="shared" si="9"/>
        <v>0</v>
      </c>
      <c r="M36" s="1">
        <f t="shared" si="10"/>
        <v>0</v>
      </c>
      <c r="N36" s="1">
        <f t="shared" si="11"/>
        <v>0</v>
      </c>
      <c r="O36" s="29">
        <f t="shared" si="12"/>
        <v>0</v>
      </c>
    </row>
    <row r="37" spans="1:15" s="9" customFormat="1" ht="110.4" x14ac:dyDescent="0.3">
      <c r="A37" s="28">
        <v>24</v>
      </c>
      <c r="B37" s="59" t="s">
        <v>104</v>
      </c>
      <c r="C37" s="13"/>
      <c r="D37" s="10">
        <v>1</v>
      </c>
      <c r="E37" s="14" t="s">
        <v>175</v>
      </c>
      <c r="F37" s="15"/>
      <c r="G37" s="12"/>
      <c r="H37" s="1">
        <f t="shared" si="6"/>
        <v>0</v>
      </c>
      <c r="I37" s="12"/>
      <c r="J37" s="1">
        <f t="shared" si="7"/>
        <v>0</v>
      </c>
      <c r="K37" s="1">
        <f t="shared" si="8"/>
        <v>0</v>
      </c>
      <c r="L37" s="1">
        <f t="shared" si="9"/>
        <v>0</v>
      </c>
      <c r="M37" s="1">
        <f t="shared" si="10"/>
        <v>0</v>
      </c>
      <c r="N37" s="1">
        <f t="shared" si="11"/>
        <v>0</v>
      </c>
      <c r="O37" s="29">
        <f t="shared" si="12"/>
        <v>0</v>
      </c>
    </row>
    <row r="38" spans="1:15" s="9" customFormat="1" ht="124.2" x14ac:dyDescent="0.3">
      <c r="A38" s="28">
        <v>25</v>
      </c>
      <c r="B38" s="59" t="s">
        <v>105</v>
      </c>
      <c r="C38" s="13"/>
      <c r="D38" s="10">
        <v>12</v>
      </c>
      <c r="E38" s="14" t="s">
        <v>175</v>
      </c>
      <c r="F38" s="15"/>
      <c r="G38" s="12"/>
      <c r="H38" s="1">
        <f t="shared" si="6"/>
        <v>0</v>
      </c>
      <c r="I38" s="12"/>
      <c r="J38" s="1">
        <f t="shared" si="7"/>
        <v>0</v>
      </c>
      <c r="K38" s="1">
        <f t="shared" si="8"/>
        <v>0</v>
      </c>
      <c r="L38" s="1">
        <f t="shared" si="9"/>
        <v>0</v>
      </c>
      <c r="M38" s="1">
        <f t="shared" si="10"/>
        <v>0</v>
      </c>
      <c r="N38" s="1">
        <f t="shared" si="11"/>
        <v>0</v>
      </c>
      <c r="O38" s="29">
        <f t="shared" si="12"/>
        <v>0</v>
      </c>
    </row>
    <row r="39" spans="1:15" s="9" customFormat="1" ht="110.4" x14ac:dyDescent="0.3">
      <c r="A39" s="28">
        <v>26</v>
      </c>
      <c r="B39" s="59" t="s">
        <v>106</v>
      </c>
      <c r="C39" s="13"/>
      <c r="D39" s="10">
        <v>1</v>
      </c>
      <c r="E39" s="14" t="s">
        <v>175</v>
      </c>
      <c r="F39" s="15"/>
      <c r="G39" s="12"/>
      <c r="H39" s="1">
        <f t="shared" si="6"/>
        <v>0</v>
      </c>
      <c r="I39" s="12"/>
      <c r="J39" s="1">
        <f t="shared" si="7"/>
        <v>0</v>
      </c>
      <c r="K39" s="1">
        <f t="shared" si="8"/>
        <v>0</v>
      </c>
      <c r="L39" s="1">
        <f t="shared" si="9"/>
        <v>0</v>
      </c>
      <c r="M39" s="1">
        <f t="shared" si="10"/>
        <v>0</v>
      </c>
      <c r="N39" s="1">
        <f t="shared" si="11"/>
        <v>0</v>
      </c>
      <c r="O39" s="29">
        <f t="shared" si="12"/>
        <v>0</v>
      </c>
    </row>
    <row r="40" spans="1:15" s="9" customFormat="1" ht="138" x14ac:dyDescent="0.3">
      <c r="A40" s="28">
        <v>27</v>
      </c>
      <c r="B40" s="59" t="s">
        <v>107</v>
      </c>
      <c r="C40" s="13"/>
      <c r="D40" s="10">
        <v>10</v>
      </c>
      <c r="E40" s="14" t="s">
        <v>175</v>
      </c>
      <c r="F40" s="15"/>
      <c r="G40" s="12"/>
      <c r="H40" s="1">
        <f t="shared" si="6"/>
        <v>0</v>
      </c>
      <c r="I40" s="12"/>
      <c r="J40" s="1">
        <f t="shared" si="7"/>
        <v>0</v>
      </c>
      <c r="K40" s="1">
        <f t="shared" si="8"/>
        <v>0</v>
      </c>
      <c r="L40" s="1">
        <f t="shared" si="9"/>
        <v>0</v>
      </c>
      <c r="M40" s="1">
        <f t="shared" si="10"/>
        <v>0</v>
      </c>
      <c r="N40" s="1">
        <f t="shared" si="11"/>
        <v>0</v>
      </c>
      <c r="O40" s="29">
        <f t="shared" si="12"/>
        <v>0</v>
      </c>
    </row>
    <row r="41" spans="1:15" s="9" customFormat="1" ht="124.2" x14ac:dyDescent="0.3">
      <c r="A41" s="28">
        <v>28</v>
      </c>
      <c r="B41" s="59" t="s">
        <v>108</v>
      </c>
      <c r="C41" s="13"/>
      <c r="D41" s="10">
        <v>11</v>
      </c>
      <c r="E41" s="14" t="s">
        <v>175</v>
      </c>
      <c r="F41" s="15"/>
      <c r="G41" s="12"/>
      <c r="H41" s="1">
        <f t="shared" si="6"/>
        <v>0</v>
      </c>
      <c r="I41" s="12"/>
      <c r="J41" s="1">
        <f t="shared" si="7"/>
        <v>0</v>
      </c>
      <c r="K41" s="1">
        <f t="shared" si="8"/>
        <v>0</v>
      </c>
      <c r="L41" s="1">
        <f t="shared" si="9"/>
        <v>0</v>
      </c>
      <c r="M41" s="1">
        <f t="shared" si="10"/>
        <v>0</v>
      </c>
      <c r="N41" s="1">
        <f t="shared" si="11"/>
        <v>0</v>
      </c>
      <c r="O41" s="29">
        <f t="shared" si="12"/>
        <v>0</v>
      </c>
    </row>
    <row r="42" spans="1:15" s="9" customFormat="1" ht="110.4" x14ac:dyDescent="0.3">
      <c r="A42" s="28">
        <v>29</v>
      </c>
      <c r="B42" s="59" t="s">
        <v>109</v>
      </c>
      <c r="C42" s="13"/>
      <c r="D42" s="10">
        <v>1</v>
      </c>
      <c r="E42" s="14" t="s">
        <v>175</v>
      </c>
      <c r="F42" s="15"/>
      <c r="G42" s="12"/>
      <c r="H42" s="1">
        <f t="shared" si="6"/>
        <v>0</v>
      </c>
      <c r="I42" s="12"/>
      <c r="J42" s="1">
        <f t="shared" si="7"/>
        <v>0</v>
      </c>
      <c r="K42" s="1">
        <f t="shared" si="8"/>
        <v>0</v>
      </c>
      <c r="L42" s="1">
        <f t="shared" si="9"/>
        <v>0</v>
      </c>
      <c r="M42" s="1">
        <f t="shared" si="10"/>
        <v>0</v>
      </c>
      <c r="N42" s="1">
        <f t="shared" si="11"/>
        <v>0</v>
      </c>
      <c r="O42" s="29">
        <f t="shared" si="12"/>
        <v>0</v>
      </c>
    </row>
    <row r="43" spans="1:15" s="9" customFormat="1" ht="110.4" x14ac:dyDescent="0.3">
      <c r="A43" s="28">
        <v>30</v>
      </c>
      <c r="B43" s="59" t="s">
        <v>110</v>
      </c>
      <c r="C43" s="13"/>
      <c r="D43" s="10">
        <v>1</v>
      </c>
      <c r="E43" s="14" t="s">
        <v>175</v>
      </c>
      <c r="F43" s="15"/>
      <c r="G43" s="12"/>
      <c r="H43" s="1">
        <f t="shared" si="6"/>
        <v>0</v>
      </c>
      <c r="I43" s="12"/>
      <c r="J43" s="1">
        <f t="shared" si="7"/>
        <v>0</v>
      </c>
      <c r="K43" s="1">
        <f t="shared" si="8"/>
        <v>0</v>
      </c>
      <c r="L43" s="1">
        <f t="shared" si="9"/>
        <v>0</v>
      </c>
      <c r="M43" s="1">
        <f t="shared" si="10"/>
        <v>0</v>
      </c>
      <c r="N43" s="1">
        <f t="shared" si="11"/>
        <v>0</v>
      </c>
      <c r="O43" s="29">
        <f t="shared" si="12"/>
        <v>0</v>
      </c>
    </row>
    <row r="44" spans="1:15" s="9" customFormat="1" ht="110.4" x14ac:dyDescent="0.3">
      <c r="A44" s="28">
        <v>31</v>
      </c>
      <c r="B44" s="59" t="s">
        <v>111</v>
      </c>
      <c r="C44" s="13"/>
      <c r="D44" s="10">
        <v>3</v>
      </c>
      <c r="E44" s="14" t="s">
        <v>175</v>
      </c>
      <c r="F44" s="15"/>
      <c r="G44" s="12"/>
      <c r="H44" s="1">
        <f t="shared" si="6"/>
        <v>0</v>
      </c>
      <c r="I44" s="12"/>
      <c r="J44" s="1">
        <f t="shared" si="7"/>
        <v>0</v>
      </c>
      <c r="K44" s="1">
        <f t="shared" si="8"/>
        <v>0</v>
      </c>
      <c r="L44" s="1">
        <f t="shared" si="9"/>
        <v>0</v>
      </c>
      <c r="M44" s="1">
        <f t="shared" si="10"/>
        <v>0</v>
      </c>
      <c r="N44" s="1">
        <f t="shared" si="11"/>
        <v>0</v>
      </c>
      <c r="O44" s="29">
        <f t="shared" si="12"/>
        <v>0</v>
      </c>
    </row>
    <row r="45" spans="1:15" s="9" customFormat="1" ht="110.4" x14ac:dyDescent="0.3">
      <c r="A45" s="28">
        <v>32</v>
      </c>
      <c r="B45" s="59" t="s">
        <v>112</v>
      </c>
      <c r="C45" s="13"/>
      <c r="D45" s="10">
        <v>1</v>
      </c>
      <c r="E45" s="14" t="s">
        <v>175</v>
      </c>
      <c r="F45" s="15"/>
      <c r="G45" s="12"/>
      <c r="H45" s="1">
        <f t="shared" si="6"/>
        <v>0</v>
      </c>
      <c r="I45" s="12"/>
      <c r="J45" s="1">
        <f t="shared" si="7"/>
        <v>0</v>
      </c>
      <c r="K45" s="1">
        <f t="shared" si="8"/>
        <v>0</v>
      </c>
      <c r="L45" s="1">
        <f t="shared" si="9"/>
        <v>0</v>
      </c>
      <c r="M45" s="1">
        <f t="shared" si="10"/>
        <v>0</v>
      </c>
      <c r="N45" s="1">
        <f t="shared" si="11"/>
        <v>0</v>
      </c>
      <c r="O45" s="29">
        <f t="shared" si="12"/>
        <v>0</v>
      </c>
    </row>
    <row r="46" spans="1:15" s="9" customFormat="1" ht="110.4" x14ac:dyDescent="0.3">
      <c r="A46" s="28">
        <v>33</v>
      </c>
      <c r="B46" s="59" t="s">
        <v>113</v>
      </c>
      <c r="C46" s="13"/>
      <c r="D46" s="10">
        <v>2</v>
      </c>
      <c r="E46" s="14" t="s">
        <v>175</v>
      </c>
      <c r="F46" s="15"/>
      <c r="G46" s="12"/>
      <c r="H46" s="1">
        <f t="shared" si="6"/>
        <v>0</v>
      </c>
      <c r="I46" s="12"/>
      <c r="J46" s="1">
        <f t="shared" si="7"/>
        <v>0</v>
      </c>
      <c r="K46" s="1">
        <f t="shared" si="8"/>
        <v>0</v>
      </c>
      <c r="L46" s="1">
        <f t="shared" si="9"/>
        <v>0</v>
      </c>
      <c r="M46" s="1">
        <f t="shared" si="10"/>
        <v>0</v>
      </c>
      <c r="N46" s="1">
        <f t="shared" si="11"/>
        <v>0</v>
      </c>
      <c r="O46" s="29">
        <f t="shared" si="12"/>
        <v>0</v>
      </c>
    </row>
    <row r="47" spans="1:15" s="9" customFormat="1" ht="110.4" x14ac:dyDescent="0.3">
      <c r="A47" s="28">
        <v>34</v>
      </c>
      <c r="B47" s="59" t="s">
        <v>114</v>
      </c>
      <c r="C47" s="13"/>
      <c r="D47" s="10">
        <v>1</v>
      </c>
      <c r="E47" s="14" t="s">
        <v>175</v>
      </c>
      <c r="F47" s="15"/>
      <c r="G47" s="12"/>
      <c r="H47" s="1">
        <f t="shared" si="6"/>
        <v>0</v>
      </c>
      <c r="I47" s="12"/>
      <c r="J47" s="1">
        <f t="shared" si="7"/>
        <v>0</v>
      </c>
      <c r="K47" s="1">
        <f t="shared" si="8"/>
        <v>0</v>
      </c>
      <c r="L47" s="1">
        <f t="shared" si="9"/>
        <v>0</v>
      </c>
      <c r="M47" s="1">
        <f t="shared" si="10"/>
        <v>0</v>
      </c>
      <c r="N47" s="1">
        <f t="shared" si="11"/>
        <v>0</v>
      </c>
      <c r="O47" s="29">
        <f t="shared" si="12"/>
        <v>0</v>
      </c>
    </row>
    <row r="48" spans="1:15" s="9" customFormat="1" ht="110.4" x14ac:dyDescent="0.3">
      <c r="A48" s="28">
        <v>35</v>
      </c>
      <c r="B48" s="59" t="s">
        <v>115</v>
      </c>
      <c r="C48" s="13"/>
      <c r="D48" s="10">
        <v>2</v>
      </c>
      <c r="E48" s="14" t="s">
        <v>175</v>
      </c>
      <c r="F48" s="15"/>
      <c r="G48" s="12"/>
      <c r="H48" s="1">
        <f t="shared" si="6"/>
        <v>0</v>
      </c>
      <c r="I48" s="12"/>
      <c r="J48" s="1">
        <f t="shared" si="7"/>
        <v>0</v>
      </c>
      <c r="K48" s="1">
        <f t="shared" si="8"/>
        <v>0</v>
      </c>
      <c r="L48" s="1">
        <f t="shared" si="9"/>
        <v>0</v>
      </c>
      <c r="M48" s="1">
        <f t="shared" si="10"/>
        <v>0</v>
      </c>
      <c r="N48" s="1">
        <f t="shared" si="11"/>
        <v>0</v>
      </c>
      <c r="O48" s="29">
        <f t="shared" si="12"/>
        <v>0</v>
      </c>
    </row>
    <row r="49" spans="1:15" s="9" customFormat="1" ht="110.4" x14ac:dyDescent="0.3">
      <c r="A49" s="28">
        <v>36</v>
      </c>
      <c r="B49" s="59" t="s">
        <v>116</v>
      </c>
      <c r="C49" s="13"/>
      <c r="D49" s="10">
        <v>1</v>
      </c>
      <c r="E49" s="14" t="s">
        <v>175</v>
      </c>
      <c r="F49" s="15"/>
      <c r="G49" s="12"/>
      <c r="H49" s="1">
        <f t="shared" si="6"/>
        <v>0</v>
      </c>
      <c r="I49" s="12"/>
      <c r="J49" s="1">
        <f t="shared" si="7"/>
        <v>0</v>
      </c>
      <c r="K49" s="1">
        <f t="shared" si="8"/>
        <v>0</v>
      </c>
      <c r="L49" s="1">
        <f t="shared" si="9"/>
        <v>0</v>
      </c>
      <c r="M49" s="1">
        <f t="shared" si="10"/>
        <v>0</v>
      </c>
      <c r="N49" s="1">
        <f t="shared" si="11"/>
        <v>0</v>
      </c>
      <c r="O49" s="29">
        <f t="shared" si="12"/>
        <v>0</v>
      </c>
    </row>
    <row r="50" spans="1:15" s="9" customFormat="1" ht="110.4" x14ac:dyDescent="0.3">
      <c r="A50" s="28">
        <v>37</v>
      </c>
      <c r="B50" s="59" t="s">
        <v>117</v>
      </c>
      <c r="C50" s="13"/>
      <c r="D50" s="10">
        <v>2</v>
      </c>
      <c r="E50" s="14" t="s">
        <v>175</v>
      </c>
      <c r="F50" s="15"/>
      <c r="G50" s="12"/>
      <c r="H50" s="1">
        <f t="shared" si="6"/>
        <v>0</v>
      </c>
      <c r="I50" s="12"/>
      <c r="J50" s="1">
        <f t="shared" si="7"/>
        <v>0</v>
      </c>
      <c r="K50" s="1">
        <f t="shared" si="8"/>
        <v>0</v>
      </c>
      <c r="L50" s="1">
        <f t="shared" si="9"/>
        <v>0</v>
      </c>
      <c r="M50" s="1">
        <f t="shared" si="10"/>
        <v>0</v>
      </c>
      <c r="N50" s="1">
        <f t="shared" si="11"/>
        <v>0</v>
      </c>
      <c r="O50" s="29">
        <f t="shared" si="12"/>
        <v>0</v>
      </c>
    </row>
    <row r="51" spans="1:15" s="9" customFormat="1" ht="110.4" x14ac:dyDescent="0.3">
      <c r="A51" s="28">
        <v>38</v>
      </c>
      <c r="B51" s="59" t="s">
        <v>118</v>
      </c>
      <c r="C51" s="13"/>
      <c r="D51" s="10">
        <v>1</v>
      </c>
      <c r="E51" s="14" t="s">
        <v>175</v>
      </c>
      <c r="F51" s="15"/>
      <c r="G51" s="12"/>
      <c r="H51" s="1">
        <f t="shared" si="6"/>
        <v>0</v>
      </c>
      <c r="I51" s="12"/>
      <c r="J51" s="1">
        <f t="shared" si="7"/>
        <v>0</v>
      </c>
      <c r="K51" s="1">
        <f t="shared" si="8"/>
        <v>0</v>
      </c>
      <c r="L51" s="1">
        <f t="shared" si="9"/>
        <v>0</v>
      </c>
      <c r="M51" s="1">
        <f t="shared" si="10"/>
        <v>0</v>
      </c>
      <c r="N51" s="1">
        <f t="shared" si="11"/>
        <v>0</v>
      </c>
      <c r="O51" s="29">
        <f t="shared" si="12"/>
        <v>0</v>
      </c>
    </row>
    <row r="52" spans="1:15" s="9" customFormat="1" ht="110.4" x14ac:dyDescent="0.3">
      <c r="A52" s="28">
        <v>39</v>
      </c>
      <c r="B52" s="59" t="s">
        <v>119</v>
      </c>
      <c r="C52" s="13"/>
      <c r="D52" s="10">
        <v>1</v>
      </c>
      <c r="E52" s="14" t="s">
        <v>175</v>
      </c>
      <c r="F52" s="15"/>
      <c r="G52" s="12"/>
      <c r="H52" s="1">
        <f t="shared" si="6"/>
        <v>0</v>
      </c>
      <c r="I52" s="12"/>
      <c r="J52" s="1">
        <f t="shared" si="7"/>
        <v>0</v>
      </c>
      <c r="K52" s="1">
        <f t="shared" si="8"/>
        <v>0</v>
      </c>
      <c r="L52" s="1">
        <f t="shared" si="9"/>
        <v>0</v>
      </c>
      <c r="M52" s="1">
        <f t="shared" si="10"/>
        <v>0</v>
      </c>
      <c r="N52" s="1">
        <f t="shared" si="11"/>
        <v>0</v>
      </c>
      <c r="O52" s="29">
        <f t="shared" si="12"/>
        <v>0</v>
      </c>
    </row>
    <row r="53" spans="1:15" s="9" customFormat="1" ht="110.4" x14ac:dyDescent="0.3">
      <c r="A53" s="28">
        <v>40</v>
      </c>
      <c r="B53" s="59" t="s">
        <v>120</v>
      </c>
      <c r="C53" s="13"/>
      <c r="D53" s="10">
        <v>3</v>
      </c>
      <c r="E53" s="14" t="s">
        <v>175</v>
      </c>
      <c r="F53" s="15"/>
      <c r="G53" s="12"/>
      <c r="H53" s="1">
        <f t="shared" si="6"/>
        <v>0</v>
      </c>
      <c r="I53" s="12"/>
      <c r="J53" s="1">
        <f t="shared" si="7"/>
        <v>0</v>
      </c>
      <c r="K53" s="1">
        <f t="shared" si="8"/>
        <v>0</v>
      </c>
      <c r="L53" s="1">
        <f t="shared" si="9"/>
        <v>0</v>
      </c>
      <c r="M53" s="1">
        <f t="shared" si="10"/>
        <v>0</v>
      </c>
      <c r="N53" s="1">
        <f t="shared" si="11"/>
        <v>0</v>
      </c>
      <c r="O53" s="29">
        <f t="shared" si="12"/>
        <v>0</v>
      </c>
    </row>
    <row r="54" spans="1:15" s="9" customFormat="1" ht="110.4" x14ac:dyDescent="0.3">
      <c r="A54" s="28">
        <v>41</v>
      </c>
      <c r="B54" s="59" t="s">
        <v>121</v>
      </c>
      <c r="C54" s="13"/>
      <c r="D54" s="10">
        <v>1</v>
      </c>
      <c r="E54" s="14" t="s">
        <v>175</v>
      </c>
      <c r="F54" s="15"/>
      <c r="G54" s="12"/>
      <c r="H54" s="1">
        <f t="shared" si="6"/>
        <v>0</v>
      </c>
      <c r="I54" s="12"/>
      <c r="J54" s="1">
        <f t="shared" si="7"/>
        <v>0</v>
      </c>
      <c r="K54" s="1">
        <f t="shared" si="8"/>
        <v>0</v>
      </c>
      <c r="L54" s="1">
        <f t="shared" si="9"/>
        <v>0</v>
      </c>
      <c r="M54" s="1">
        <f t="shared" si="10"/>
        <v>0</v>
      </c>
      <c r="N54" s="1">
        <f t="shared" si="11"/>
        <v>0</v>
      </c>
      <c r="O54" s="29">
        <f t="shared" si="12"/>
        <v>0</v>
      </c>
    </row>
    <row r="55" spans="1:15" s="9" customFormat="1" ht="110.4" x14ac:dyDescent="0.3">
      <c r="A55" s="28">
        <v>42</v>
      </c>
      <c r="B55" s="59" t="s">
        <v>122</v>
      </c>
      <c r="C55" s="13"/>
      <c r="D55" s="10">
        <v>6</v>
      </c>
      <c r="E55" s="14" t="s">
        <v>175</v>
      </c>
      <c r="F55" s="15"/>
      <c r="G55" s="12"/>
      <c r="H55" s="1">
        <f t="shared" si="6"/>
        <v>0</v>
      </c>
      <c r="I55" s="12"/>
      <c r="J55" s="1">
        <f t="shared" si="7"/>
        <v>0</v>
      </c>
      <c r="K55" s="1">
        <f t="shared" si="8"/>
        <v>0</v>
      </c>
      <c r="L55" s="1">
        <f t="shared" si="9"/>
        <v>0</v>
      </c>
      <c r="M55" s="1">
        <f t="shared" si="10"/>
        <v>0</v>
      </c>
      <c r="N55" s="1">
        <f t="shared" si="11"/>
        <v>0</v>
      </c>
      <c r="O55" s="29">
        <f t="shared" si="12"/>
        <v>0</v>
      </c>
    </row>
    <row r="56" spans="1:15" s="9" customFormat="1" ht="110.4" x14ac:dyDescent="0.3">
      <c r="A56" s="28">
        <v>43</v>
      </c>
      <c r="B56" s="59" t="s">
        <v>123</v>
      </c>
      <c r="C56" s="13"/>
      <c r="D56" s="10">
        <v>2</v>
      </c>
      <c r="E56" s="14" t="s">
        <v>175</v>
      </c>
      <c r="F56" s="15"/>
      <c r="G56" s="12"/>
      <c r="H56" s="1">
        <f t="shared" si="6"/>
        <v>0</v>
      </c>
      <c r="I56" s="12"/>
      <c r="J56" s="1">
        <f t="shared" si="7"/>
        <v>0</v>
      </c>
      <c r="K56" s="1">
        <f t="shared" si="8"/>
        <v>0</v>
      </c>
      <c r="L56" s="1">
        <f t="shared" si="9"/>
        <v>0</v>
      </c>
      <c r="M56" s="1">
        <f t="shared" si="10"/>
        <v>0</v>
      </c>
      <c r="N56" s="1">
        <f t="shared" si="11"/>
        <v>0</v>
      </c>
      <c r="O56" s="29">
        <f t="shared" si="12"/>
        <v>0</v>
      </c>
    </row>
    <row r="57" spans="1:15" s="9" customFormat="1" ht="124.2" x14ac:dyDescent="0.3">
      <c r="A57" s="28">
        <v>44</v>
      </c>
      <c r="B57" s="59" t="s">
        <v>124</v>
      </c>
      <c r="C57" s="13"/>
      <c r="D57" s="10">
        <v>11</v>
      </c>
      <c r="E57" s="14" t="s">
        <v>175</v>
      </c>
      <c r="F57" s="15"/>
      <c r="G57" s="12"/>
      <c r="H57" s="1">
        <f t="shared" si="6"/>
        <v>0</v>
      </c>
      <c r="I57" s="12"/>
      <c r="J57" s="1">
        <f t="shared" si="7"/>
        <v>0</v>
      </c>
      <c r="K57" s="1">
        <f t="shared" si="8"/>
        <v>0</v>
      </c>
      <c r="L57" s="1">
        <f t="shared" si="9"/>
        <v>0</v>
      </c>
      <c r="M57" s="1">
        <f t="shared" si="10"/>
        <v>0</v>
      </c>
      <c r="N57" s="1">
        <f t="shared" si="11"/>
        <v>0</v>
      </c>
      <c r="O57" s="29">
        <f t="shared" si="12"/>
        <v>0</v>
      </c>
    </row>
    <row r="58" spans="1:15" s="9" customFormat="1" ht="110.4" x14ac:dyDescent="0.3">
      <c r="A58" s="28">
        <v>45</v>
      </c>
      <c r="B58" s="59" t="s">
        <v>125</v>
      </c>
      <c r="C58" s="13"/>
      <c r="D58" s="10">
        <v>1</v>
      </c>
      <c r="E58" s="14" t="s">
        <v>175</v>
      </c>
      <c r="F58" s="15"/>
      <c r="G58" s="12"/>
      <c r="H58" s="1">
        <f t="shared" si="6"/>
        <v>0</v>
      </c>
      <c r="I58" s="12"/>
      <c r="J58" s="1">
        <f t="shared" si="7"/>
        <v>0</v>
      </c>
      <c r="K58" s="1">
        <f t="shared" si="8"/>
        <v>0</v>
      </c>
      <c r="L58" s="1">
        <f t="shared" si="9"/>
        <v>0</v>
      </c>
      <c r="M58" s="1">
        <f t="shared" si="10"/>
        <v>0</v>
      </c>
      <c r="N58" s="1">
        <f t="shared" si="11"/>
        <v>0</v>
      </c>
      <c r="O58" s="29">
        <f t="shared" si="12"/>
        <v>0</v>
      </c>
    </row>
    <row r="59" spans="1:15" s="9" customFormat="1" ht="110.4" x14ac:dyDescent="0.3">
      <c r="A59" s="28">
        <v>46</v>
      </c>
      <c r="B59" s="59" t="s">
        <v>126</v>
      </c>
      <c r="C59" s="13"/>
      <c r="D59" s="10">
        <v>1</v>
      </c>
      <c r="E59" s="14" t="s">
        <v>175</v>
      </c>
      <c r="F59" s="15"/>
      <c r="G59" s="12"/>
      <c r="H59" s="1">
        <f t="shared" si="6"/>
        <v>0</v>
      </c>
      <c r="I59" s="12"/>
      <c r="J59" s="1">
        <f t="shared" si="7"/>
        <v>0</v>
      </c>
      <c r="K59" s="1">
        <f t="shared" si="8"/>
        <v>0</v>
      </c>
      <c r="L59" s="1">
        <f t="shared" si="9"/>
        <v>0</v>
      </c>
      <c r="M59" s="1">
        <f t="shared" si="10"/>
        <v>0</v>
      </c>
      <c r="N59" s="1">
        <f t="shared" si="11"/>
        <v>0</v>
      </c>
      <c r="O59" s="29">
        <f t="shared" si="12"/>
        <v>0</v>
      </c>
    </row>
    <row r="60" spans="1:15" s="9" customFormat="1" ht="110.4" x14ac:dyDescent="0.3">
      <c r="A60" s="28">
        <v>47</v>
      </c>
      <c r="B60" s="59" t="s">
        <v>127</v>
      </c>
      <c r="C60" s="13"/>
      <c r="D60" s="10">
        <v>1</v>
      </c>
      <c r="E60" s="14" t="s">
        <v>175</v>
      </c>
      <c r="F60" s="15"/>
      <c r="G60" s="12"/>
      <c r="H60" s="1">
        <f t="shared" si="6"/>
        <v>0</v>
      </c>
      <c r="I60" s="12"/>
      <c r="J60" s="1">
        <f t="shared" si="7"/>
        <v>0</v>
      </c>
      <c r="K60" s="1">
        <f t="shared" si="8"/>
        <v>0</v>
      </c>
      <c r="L60" s="1">
        <f t="shared" si="9"/>
        <v>0</v>
      </c>
      <c r="M60" s="1">
        <f t="shared" si="10"/>
        <v>0</v>
      </c>
      <c r="N60" s="1">
        <f t="shared" si="11"/>
        <v>0</v>
      </c>
      <c r="O60" s="29">
        <f t="shared" si="12"/>
        <v>0</v>
      </c>
    </row>
    <row r="61" spans="1:15" s="9" customFormat="1" ht="110.4" x14ac:dyDescent="0.3">
      <c r="A61" s="28">
        <v>48</v>
      </c>
      <c r="B61" s="59" t="s">
        <v>128</v>
      </c>
      <c r="C61" s="13"/>
      <c r="D61" s="10">
        <v>3</v>
      </c>
      <c r="E61" s="14" t="s">
        <v>175</v>
      </c>
      <c r="F61" s="15"/>
      <c r="G61" s="12"/>
      <c r="H61" s="1">
        <f t="shared" si="6"/>
        <v>0</v>
      </c>
      <c r="I61" s="12"/>
      <c r="J61" s="1">
        <f t="shared" si="7"/>
        <v>0</v>
      </c>
      <c r="K61" s="1">
        <f t="shared" si="8"/>
        <v>0</v>
      </c>
      <c r="L61" s="1">
        <f t="shared" si="9"/>
        <v>0</v>
      </c>
      <c r="M61" s="1">
        <f t="shared" si="10"/>
        <v>0</v>
      </c>
      <c r="N61" s="1">
        <f t="shared" si="11"/>
        <v>0</v>
      </c>
      <c r="O61" s="29">
        <f t="shared" si="12"/>
        <v>0</v>
      </c>
    </row>
    <row r="62" spans="1:15" s="9" customFormat="1" ht="110.4" x14ac:dyDescent="0.3">
      <c r="A62" s="28">
        <v>49</v>
      </c>
      <c r="B62" s="59" t="s">
        <v>129</v>
      </c>
      <c r="C62" s="13"/>
      <c r="D62" s="10">
        <v>1</v>
      </c>
      <c r="E62" s="14" t="s">
        <v>175</v>
      </c>
      <c r="F62" s="15"/>
      <c r="G62" s="12"/>
      <c r="H62" s="1">
        <f t="shared" si="6"/>
        <v>0</v>
      </c>
      <c r="I62" s="12"/>
      <c r="J62" s="1">
        <f t="shared" si="7"/>
        <v>0</v>
      </c>
      <c r="K62" s="1">
        <f t="shared" si="8"/>
        <v>0</v>
      </c>
      <c r="L62" s="1">
        <f t="shared" si="9"/>
        <v>0</v>
      </c>
      <c r="M62" s="1">
        <f t="shared" si="10"/>
        <v>0</v>
      </c>
      <c r="N62" s="1">
        <f t="shared" si="11"/>
        <v>0</v>
      </c>
      <c r="O62" s="29">
        <f t="shared" si="12"/>
        <v>0</v>
      </c>
    </row>
    <row r="63" spans="1:15" s="9" customFormat="1" ht="110.4" x14ac:dyDescent="0.3">
      <c r="A63" s="28">
        <v>50</v>
      </c>
      <c r="B63" s="59" t="s">
        <v>130</v>
      </c>
      <c r="C63" s="13"/>
      <c r="D63" s="10">
        <v>4</v>
      </c>
      <c r="E63" s="14" t="s">
        <v>175</v>
      </c>
      <c r="F63" s="15"/>
      <c r="G63" s="12"/>
      <c r="H63" s="1">
        <f t="shared" si="6"/>
        <v>0</v>
      </c>
      <c r="I63" s="12"/>
      <c r="J63" s="1">
        <f t="shared" si="7"/>
        <v>0</v>
      </c>
      <c r="K63" s="1">
        <f t="shared" si="8"/>
        <v>0</v>
      </c>
      <c r="L63" s="1">
        <f t="shared" si="9"/>
        <v>0</v>
      </c>
      <c r="M63" s="1">
        <f t="shared" si="10"/>
        <v>0</v>
      </c>
      <c r="N63" s="1">
        <f t="shared" si="11"/>
        <v>0</v>
      </c>
      <c r="O63" s="29">
        <f t="shared" si="12"/>
        <v>0</v>
      </c>
    </row>
    <row r="64" spans="1:15" s="9" customFormat="1" ht="110.4" x14ac:dyDescent="0.3">
      <c r="A64" s="28">
        <v>51</v>
      </c>
      <c r="B64" s="59" t="s">
        <v>131</v>
      </c>
      <c r="C64" s="13"/>
      <c r="D64" s="10">
        <v>3</v>
      </c>
      <c r="E64" s="14" t="s">
        <v>175</v>
      </c>
      <c r="F64" s="15"/>
      <c r="G64" s="12"/>
      <c r="H64" s="1">
        <f t="shared" si="6"/>
        <v>0</v>
      </c>
      <c r="I64" s="12"/>
      <c r="J64" s="1">
        <f t="shared" si="7"/>
        <v>0</v>
      </c>
      <c r="K64" s="1">
        <f t="shared" si="8"/>
        <v>0</v>
      </c>
      <c r="L64" s="1">
        <f t="shared" si="9"/>
        <v>0</v>
      </c>
      <c r="M64" s="1">
        <f t="shared" si="10"/>
        <v>0</v>
      </c>
      <c r="N64" s="1">
        <f t="shared" si="11"/>
        <v>0</v>
      </c>
      <c r="O64" s="29">
        <f t="shared" si="12"/>
        <v>0</v>
      </c>
    </row>
    <row r="65" spans="1:15" s="9" customFormat="1" ht="110.4" x14ac:dyDescent="0.3">
      <c r="A65" s="28">
        <v>52</v>
      </c>
      <c r="B65" s="59" t="s">
        <v>132</v>
      </c>
      <c r="C65" s="13"/>
      <c r="D65" s="10">
        <v>1</v>
      </c>
      <c r="E65" s="14" t="s">
        <v>175</v>
      </c>
      <c r="F65" s="15"/>
      <c r="G65" s="12"/>
      <c r="H65" s="1">
        <f t="shared" ref="H65:H107" si="13">+ROUND(F65*G65,0)</f>
        <v>0</v>
      </c>
      <c r="I65" s="12"/>
      <c r="J65" s="1">
        <f t="shared" ref="J65:J107" si="14">ROUND(F65*I65,0)</f>
        <v>0</v>
      </c>
      <c r="K65" s="1">
        <f t="shared" ref="K65:K107" si="15">ROUND(F65+H65+J65,0)</f>
        <v>0</v>
      </c>
      <c r="L65" s="1">
        <f t="shared" ref="L65:L107" si="16">ROUND(F65*D65,0)</f>
        <v>0</v>
      </c>
      <c r="M65" s="1">
        <f t="shared" ref="M65:M107" si="17">ROUND(L65*G65,0)</f>
        <v>0</v>
      </c>
      <c r="N65" s="1">
        <f t="shared" ref="N65:N107" si="18">ROUND(L65*I65,0)</f>
        <v>0</v>
      </c>
      <c r="O65" s="29">
        <f t="shared" ref="O65:O107" si="19">ROUND(L65+N65+M65,0)</f>
        <v>0</v>
      </c>
    </row>
    <row r="66" spans="1:15" s="9" customFormat="1" ht="110.4" x14ac:dyDescent="0.3">
      <c r="A66" s="28">
        <v>53</v>
      </c>
      <c r="B66" s="59" t="s">
        <v>133</v>
      </c>
      <c r="C66" s="13"/>
      <c r="D66" s="10">
        <v>1</v>
      </c>
      <c r="E66" s="14" t="s">
        <v>175</v>
      </c>
      <c r="F66" s="15"/>
      <c r="G66" s="12"/>
      <c r="H66" s="1">
        <f t="shared" si="13"/>
        <v>0</v>
      </c>
      <c r="I66" s="12"/>
      <c r="J66" s="1">
        <f t="shared" si="14"/>
        <v>0</v>
      </c>
      <c r="K66" s="1">
        <f t="shared" si="15"/>
        <v>0</v>
      </c>
      <c r="L66" s="1">
        <f t="shared" si="16"/>
        <v>0</v>
      </c>
      <c r="M66" s="1">
        <f t="shared" si="17"/>
        <v>0</v>
      </c>
      <c r="N66" s="1">
        <f t="shared" si="18"/>
        <v>0</v>
      </c>
      <c r="O66" s="29">
        <f t="shared" si="19"/>
        <v>0</v>
      </c>
    </row>
    <row r="67" spans="1:15" s="9" customFormat="1" ht="110.4" x14ac:dyDescent="0.3">
      <c r="A67" s="28">
        <v>54</v>
      </c>
      <c r="B67" s="59" t="s">
        <v>134</v>
      </c>
      <c r="C67" s="13"/>
      <c r="D67" s="10">
        <v>1</v>
      </c>
      <c r="E67" s="14" t="s">
        <v>175</v>
      </c>
      <c r="F67" s="15"/>
      <c r="G67" s="12"/>
      <c r="H67" s="1">
        <f t="shared" si="13"/>
        <v>0</v>
      </c>
      <c r="I67" s="12"/>
      <c r="J67" s="1">
        <f t="shared" si="14"/>
        <v>0</v>
      </c>
      <c r="K67" s="1">
        <f t="shared" si="15"/>
        <v>0</v>
      </c>
      <c r="L67" s="1">
        <f t="shared" si="16"/>
        <v>0</v>
      </c>
      <c r="M67" s="1">
        <f t="shared" si="17"/>
        <v>0</v>
      </c>
      <c r="N67" s="1">
        <f t="shared" si="18"/>
        <v>0</v>
      </c>
      <c r="O67" s="29">
        <f t="shared" si="19"/>
        <v>0</v>
      </c>
    </row>
    <row r="68" spans="1:15" s="9" customFormat="1" ht="110.4" x14ac:dyDescent="0.3">
      <c r="A68" s="28">
        <v>55</v>
      </c>
      <c r="B68" s="59" t="s">
        <v>135</v>
      </c>
      <c r="C68" s="13"/>
      <c r="D68" s="10">
        <v>1</v>
      </c>
      <c r="E68" s="14" t="s">
        <v>175</v>
      </c>
      <c r="F68" s="15"/>
      <c r="G68" s="12"/>
      <c r="H68" s="1">
        <f t="shared" si="13"/>
        <v>0</v>
      </c>
      <c r="I68" s="12"/>
      <c r="J68" s="1">
        <f t="shared" si="14"/>
        <v>0</v>
      </c>
      <c r="K68" s="1">
        <f t="shared" si="15"/>
        <v>0</v>
      </c>
      <c r="L68" s="1">
        <f t="shared" si="16"/>
        <v>0</v>
      </c>
      <c r="M68" s="1">
        <f t="shared" si="17"/>
        <v>0</v>
      </c>
      <c r="N68" s="1">
        <f t="shared" si="18"/>
        <v>0</v>
      </c>
      <c r="O68" s="29">
        <f t="shared" si="19"/>
        <v>0</v>
      </c>
    </row>
    <row r="69" spans="1:15" s="9" customFormat="1" ht="110.4" x14ac:dyDescent="0.3">
      <c r="A69" s="28">
        <v>56</v>
      </c>
      <c r="B69" s="59" t="s">
        <v>136</v>
      </c>
      <c r="C69" s="13"/>
      <c r="D69" s="10">
        <v>1</v>
      </c>
      <c r="E69" s="14" t="s">
        <v>175</v>
      </c>
      <c r="F69" s="15"/>
      <c r="G69" s="12"/>
      <c r="H69" s="1">
        <f t="shared" si="13"/>
        <v>0</v>
      </c>
      <c r="I69" s="12"/>
      <c r="J69" s="1">
        <f t="shared" si="14"/>
        <v>0</v>
      </c>
      <c r="K69" s="1">
        <f t="shared" si="15"/>
        <v>0</v>
      </c>
      <c r="L69" s="1">
        <f t="shared" si="16"/>
        <v>0</v>
      </c>
      <c r="M69" s="1">
        <f t="shared" si="17"/>
        <v>0</v>
      </c>
      <c r="N69" s="1">
        <f t="shared" si="18"/>
        <v>0</v>
      </c>
      <c r="O69" s="29">
        <f t="shared" si="19"/>
        <v>0</v>
      </c>
    </row>
    <row r="70" spans="1:15" s="9" customFormat="1" ht="96.6" x14ac:dyDescent="0.3">
      <c r="A70" s="28">
        <v>57</v>
      </c>
      <c r="B70" s="59" t="s">
        <v>137</v>
      </c>
      <c r="C70" s="13"/>
      <c r="D70" s="10">
        <v>1</v>
      </c>
      <c r="E70" s="14" t="s">
        <v>175</v>
      </c>
      <c r="F70" s="15"/>
      <c r="G70" s="12"/>
      <c r="H70" s="1">
        <f t="shared" si="13"/>
        <v>0</v>
      </c>
      <c r="I70" s="12"/>
      <c r="J70" s="1">
        <f t="shared" si="14"/>
        <v>0</v>
      </c>
      <c r="K70" s="1">
        <f t="shared" si="15"/>
        <v>0</v>
      </c>
      <c r="L70" s="1">
        <f t="shared" si="16"/>
        <v>0</v>
      </c>
      <c r="M70" s="1">
        <f t="shared" si="17"/>
        <v>0</v>
      </c>
      <c r="N70" s="1">
        <f t="shared" si="18"/>
        <v>0</v>
      </c>
      <c r="O70" s="29">
        <f t="shared" si="19"/>
        <v>0</v>
      </c>
    </row>
    <row r="71" spans="1:15" s="9" customFormat="1" ht="110.4" x14ac:dyDescent="0.3">
      <c r="A71" s="28">
        <v>58</v>
      </c>
      <c r="B71" s="59" t="s">
        <v>138</v>
      </c>
      <c r="C71" s="13"/>
      <c r="D71" s="10">
        <v>1</v>
      </c>
      <c r="E71" s="14" t="s">
        <v>175</v>
      </c>
      <c r="F71" s="15"/>
      <c r="G71" s="12"/>
      <c r="H71" s="1">
        <f t="shared" si="13"/>
        <v>0</v>
      </c>
      <c r="I71" s="12"/>
      <c r="J71" s="1">
        <f t="shared" si="14"/>
        <v>0</v>
      </c>
      <c r="K71" s="1">
        <f t="shared" si="15"/>
        <v>0</v>
      </c>
      <c r="L71" s="1">
        <f t="shared" si="16"/>
        <v>0</v>
      </c>
      <c r="M71" s="1">
        <f t="shared" si="17"/>
        <v>0</v>
      </c>
      <c r="N71" s="1">
        <f t="shared" si="18"/>
        <v>0</v>
      </c>
      <c r="O71" s="29">
        <f t="shared" si="19"/>
        <v>0</v>
      </c>
    </row>
    <row r="72" spans="1:15" s="9" customFormat="1" ht="96.6" x14ac:dyDescent="0.3">
      <c r="A72" s="28">
        <v>59</v>
      </c>
      <c r="B72" s="59" t="s">
        <v>139</v>
      </c>
      <c r="C72" s="13"/>
      <c r="D72" s="10">
        <v>1</v>
      </c>
      <c r="E72" s="14" t="s">
        <v>175</v>
      </c>
      <c r="F72" s="15"/>
      <c r="G72" s="12"/>
      <c r="H72" s="1">
        <f t="shared" si="13"/>
        <v>0</v>
      </c>
      <c r="I72" s="12"/>
      <c r="J72" s="1">
        <f t="shared" si="14"/>
        <v>0</v>
      </c>
      <c r="K72" s="1">
        <f t="shared" si="15"/>
        <v>0</v>
      </c>
      <c r="L72" s="1">
        <f t="shared" si="16"/>
        <v>0</v>
      </c>
      <c r="M72" s="1">
        <f t="shared" si="17"/>
        <v>0</v>
      </c>
      <c r="N72" s="1">
        <f t="shared" si="18"/>
        <v>0</v>
      </c>
      <c r="O72" s="29">
        <f t="shared" si="19"/>
        <v>0</v>
      </c>
    </row>
    <row r="73" spans="1:15" s="9" customFormat="1" ht="110.4" x14ac:dyDescent="0.3">
      <c r="A73" s="28">
        <v>60</v>
      </c>
      <c r="B73" s="59" t="s">
        <v>140</v>
      </c>
      <c r="C73" s="13"/>
      <c r="D73" s="10">
        <v>1</v>
      </c>
      <c r="E73" s="14" t="s">
        <v>175</v>
      </c>
      <c r="F73" s="15"/>
      <c r="G73" s="12"/>
      <c r="H73" s="1">
        <f t="shared" si="13"/>
        <v>0</v>
      </c>
      <c r="I73" s="12"/>
      <c r="J73" s="1">
        <f t="shared" si="14"/>
        <v>0</v>
      </c>
      <c r="K73" s="1">
        <f t="shared" si="15"/>
        <v>0</v>
      </c>
      <c r="L73" s="1">
        <f t="shared" si="16"/>
        <v>0</v>
      </c>
      <c r="M73" s="1">
        <f t="shared" si="17"/>
        <v>0</v>
      </c>
      <c r="N73" s="1">
        <f t="shared" si="18"/>
        <v>0</v>
      </c>
      <c r="O73" s="29">
        <f t="shared" si="19"/>
        <v>0</v>
      </c>
    </row>
    <row r="74" spans="1:15" s="9" customFormat="1" ht="110.4" x14ac:dyDescent="0.3">
      <c r="A74" s="28">
        <v>61</v>
      </c>
      <c r="B74" s="59" t="s">
        <v>141</v>
      </c>
      <c r="C74" s="13"/>
      <c r="D74" s="10">
        <v>1</v>
      </c>
      <c r="E74" s="14" t="s">
        <v>175</v>
      </c>
      <c r="F74" s="15"/>
      <c r="G74" s="12"/>
      <c r="H74" s="1">
        <f t="shared" si="13"/>
        <v>0</v>
      </c>
      <c r="I74" s="12"/>
      <c r="J74" s="1">
        <f t="shared" si="14"/>
        <v>0</v>
      </c>
      <c r="K74" s="1">
        <f t="shared" si="15"/>
        <v>0</v>
      </c>
      <c r="L74" s="1">
        <f t="shared" si="16"/>
        <v>0</v>
      </c>
      <c r="M74" s="1">
        <f t="shared" si="17"/>
        <v>0</v>
      </c>
      <c r="N74" s="1">
        <f t="shared" si="18"/>
        <v>0</v>
      </c>
      <c r="O74" s="29">
        <f t="shared" si="19"/>
        <v>0</v>
      </c>
    </row>
    <row r="75" spans="1:15" s="9" customFormat="1" ht="110.4" x14ac:dyDescent="0.3">
      <c r="A75" s="28">
        <v>62</v>
      </c>
      <c r="B75" s="59" t="s">
        <v>142</v>
      </c>
      <c r="C75" s="13"/>
      <c r="D75" s="10">
        <v>1</v>
      </c>
      <c r="E75" s="14" t="s">
        <v>175</v>
      </c>
      <c r="F75" s="15"/>
      <c r="G75" s="12"/>
      <c r="H75" s="1">
        <f t="shared" si="13"/>
        <v>0</v>
      </c>
      <c r="I75" s="12"/>
      <c r="J75" s="1">
        <f t="shared" si="14"/>
        <v>0</v>
      </c>
      <c r="K75" s="1">
        <f t="shared" si="15"/>
        <v>0</v>
      </c>
      <c r="L75" s="1">
        <f t="shared" si="16"/>
        <v>0</v>
      </c>
      <c r="M75" s="1">
        <f t="shared" si="17"/>
        <v>0</v>
      </c>
      <c r="N75" s="1">
        <f t="shared" si="18"/>
        <v>0</v>
      </c>
      <c r="O75" s="29">
        <f t="shared" si="19"/>
        <v>0</v>
      </c>
    </row>
    <row r="76" spans="1:15" s="9" customFormat="1" ht="110.4" x14ac:dyDescent="0.3">
      <c r="A76" s="28">
        <v>63</v>
      </c>
      <c r="B76" s="59" t="s">
        <v>143</v>
      </c>
      <c r="C76" s="13"/>
      <c r="D76" s="10">
        <v>2</v>
      </c>
      <c r="E76" s="14" t="s">
        <v>175</v>
      </c>
      <c r="F76" s="15"/>
      <c r="G76" s="12"/>
      <c r="H76" s="1">
        <f t="shared" si="13"/>
        <v>0</v>
      </c>
      <c r="I76" s="12"/>
      <c r="J76" s="1">
        <f t="shared" si="14"/>
        <v>0</v>
      </c>
      <c r="K76" s="1">
        <f t="shared" si="15"/>
        <v>0</v>
      </c>
      <c r="L76" s="1">
        <f t="shared" si="16"/>
        <v>0</v>
      </c>
      <c r="M76" s="1">
        <f t="shared" si="17"/>
        <v>0</v>
      </c>
      <c r="N76" s="1">
        <f t="shared" si="18"/>
        <v>0</v>
      </c>
      <c r="O76" s="29">
        <f t="shared" si="19"/>
        <v>0</v>
      </c>
    </row>
    <row r="77" spans="1:15" s="9" customFormat="1" ht="96.6" x14ac:dyDescent="0.3">
      <c r="A77" s="28">
        <v>64</v>
      </c>
      <c r="B77" s="59" t="s">
        <v>144</v>
      </c>
      <c r="C77" s="13"/>
      <c r="D77" s="10">
        <v>1</v>
      </c>
      <c r="E77" s="14" t="s">
        <v>175</v>
      </c>
      <c r="F77" s="15"/>
      <c r="G77" s="12"/>
      <c r="H77" s="1">
        <f t="shared" si="13"/>
        <v>0</v>
      </c>
      <c r="I77" s="12"/>
      <c r="J77" s="1">
        <f t="shared" si="14"/>
        <v>0</v>
      </c>
      <c r="K77" s="1">
        <f t="shared" si="15"/>
        <v>0</v>
      </c>
      <c r="L77" s="1">
        <f t="shared" si="16"/>
        <v>0</v>
      </c>
      <c r="M77" s="1">
        <f t="shared" si="17"/>
        <v>0</v>
      </c>
      <c r="N77" s="1">
        <f t="shared" si="18"/>
        <v>0</v>
      </c>
      <c r="O77" s="29">
        <f t="shared" si="19"/>
        <v>0</v>
      </c>
    </row>
    <row r="78" spans="1:15" s="9" customFormat="1" ht="110.4" x14ac:dyDescent="0.3">
      <c r="A78" s="28">
        <v>65</v>
      </c>
      <c r="B78" s="59" t="s">
        <v>145</v>
      </c>
      <c r="C78" s="13"/>
      <c r="D78" s="10">
        <v>1</v>
      </c>
      <c r="E78" s="14" t="s">
        <v>175</v>
      </c>
      <c r="F78" s="15"/>
      <c r="G78" s="12"/>
      <c r="H78" s="1">
        <f t="shared" si="13"/>
        <v>0</v>
      </c>
      <c r="I78" s="12"/>
      <c r="J78" s="1">
        <f t="shared" si="14"/>
        <v>0</v>
      </c>
      <c r="K78" s="1">
        <f t="shared" si="15"/>
        <v>0</v>
      </c>
      <c r="L78" s="1">
        <f t="shared" si="16"/>
        <v>0</v>
      </c>
      <c r="M78" s="1">
        <f t="shared" si="17"/>
        <v>0</v>
      </c>
      <c r="N78" s="1">
        <f t="shared" si="18"/>
        <v>0</v>
      </c>
      <c r="O78" s="29">
        <f t="shared" si="19"/>
        <v>0</v>
      </c>
    </row>
    <row r="79" spans="1:15" s="9" customFormat="1" ht="110.4" x14ac:dyDescent="0.3">
      <c r="A79" s="28">
        <v>66</v>
      </c>
      <c r="B79" s="59" t="s">
        <v>146</v>
      </c>
      <c r="C79" s="13"/>
      <c r="D79" s="10">
        <v>1</v>
      </c>
      <c r="E79" s="14" t="s">
        <v>175</v>
      </c>
      <c r="F79" s="15"/>
      <c r="G79" s="12"/>
      <c r="H79" s="1">
        <f t="shared" si="13"/>
        <v>0</v>
      </c>
      <c r="I79" s="12"/>
      <c r="J79" s="1">
        <f t="shared" si="14"/>
        <v>0</v>
      </c>
      <c r="K79" s="1">
        <f t="shared" si="15"/>
        <v>0</v>
      </c>
      <c r="L79" s="1">
        <f t="shared" si="16"/>
        <v>0</v>
      </c>
      <c r="M79" s="1">
        <f t="shared" si="17"/>
        <v>0</v>
      </c>
      <c r="N79" s="1">
        <f t="shared" si="18"/>
        <v>0</v>
      </c>
      <c r="O79" s="29">
        <f t="shared" si="19"/>
        <v>0</v>
      </c>
    </row>
    <row r="80" spans="1:15" s="9" customFormat="1" ht="110.4" x14ac:dyDescent="0.3">
      <c r="A80" s="28">
        <v>67</v>
      </c>
      <c r="B80" s="59" t="s">
        <v>147</v>
      </c>
      <c r="C80" s="13"/>
      <c r="D80" s="10">
        <v>1</v>
      </c>
      <c r="E80" s="14" t="s">
        <v>175</v>
      </c>
      <c r="F80" s="15"/>
      <c r="G80" s="12"/>
      <c r="H80" s="1">
        <f t="shared" si="13"/>
        <v>0</v>
      </c>
      <c r="I80" s="12"/>
      <c r="J80" s="1">
        <f t="shared" si="14"/>
        <v>0</v>
      </c>
      <c r="K80" s="1">
        <f t="shared" si="15"/>
        <v>0</v>
      </c>
      <c r="L80" s="1">
        <f t="shared" si="16"/>
        <v>0</v>
      </c>
      <c r="M80" s="1">
        <f t="shared" si="17"/>
        <v>0</v>
      </c>
      <c r="N80" s="1">
        <f t="shared" si="18"/>
        <v>0</v>
      </c>
      <c r="O80" s="29">
        <f t="shared" si="19"/>
        <v>0</v>
      </c>
    </row>
    <row r="81" spans="1:15" s="9" customFormat="1" ht="110.4" x14ac:dyDescent="0.3">
      <c r="A81" s="28">
        <v>68</v>
      </c>
      <c r="B81" s="59" t="s">
        <v>148</v>
      </c>
      <c r="C81" s="13"/>
      <c r="D81" s="10">
        <v>1</v>
      </c>
      <c r="E81" s="14" t="s">
        <v>175</v>
      </c>
      <c r="F81" s="15"/>
      <c r="G81" s="12"/>
      <c r="H81" s="1">
        <f t="shared" si="13"/>
        <v>0</v>
      </c>
      <c r="I81" s="12"/>
      <c r="J81" s="1">
        <f t="shared" si="14"/>
        <v>0</v>
      </c>
      <c r="K81" s="1">
        <f t="shared" si="15"/>
        <v>0</v>
      </c>
      <c r="L81" s="1">
        <f t="shared" si="16"/>
        <v>0</v>
      </c>
      <c r="M81" s="1">
        <f t="shared" si="17"/>
        <v>0</v>
      </c>
      <c r="N81" s="1">
        <f t="shared" si="18"/>
        <v>0</v>
      </c>
      <c r="O81" s="29">
        <f t="shared" si="19"/>
        <v>0</v>
      </c>
    </row>
    <row r="82" spans="1:15" s="9" customFormat="1" ht="110.4" x14ac:dyDescent="0.3">
      <c r="A82" s="28">
        <v>69</v>
      </c>
      <c r="B82" s="59" t="s">
        <v>149</v>
      </c>
      <c r="C82" s="13"/>
      <c r="D82" s="10">
        <v>1</v>
      </c>
      <c r="E82" s="14" t="s">
        <v>175</v>
      </c>
      <c r="F82" s="15"/>
      <c r="G82" s="12"/>
      <c r="H82" s="1">
        <f t="shared" si="13"/>
        <v>0</v>
      </c>
      <c r="I82" s="12"/>
      <c r="J82" s="1">
        <f t="shared" si="14"/>
        <v>0</v>
      </c>
      <c r="K82" s="1">
        <f t="shared" si="15"/>
        <v>0</v>
      </c>
      <c r="L82" s="1">
        <f t="shared" si="16"/>
        <v>0</v>
      </c>
      <c r="M82" s="1">
        <f t="shared" si="17"/>
        <v>0</v>
      </c>
      <c r="N82" s="1">
        <f t="shared" si="18"/>
        <v>0</v>
      </c>
      <c r="O82" s="29">
        <f t="shared" si="19"/>
        <v>0</v>
      </c>
    </row>
    <row r="83" spans="1:15" s="9" customFormat="1" ht="110.4" x14ac:dyDescent="0.3">
      <c r="A83" s="28">
        <v>70</v>
      </c>
      <c r="B83" s="59" t="s">
        <v>150</v>
      </c>
      <c r="C83" s="13"/>
      <c r="D83" s="10">
        <v>1</v>
      </c>
      <c r="E83" s="14" t="s">
        <v>175</v>
      </c>
      <c r="F83" s="15"/>
      <c r="G83" s="12"/>
      <c r="H83" s="1">
        <f t="shared" si="13"/>
        <v>0</v>
      </c>
      <c r="I83" s="12"/>
      <c r="J83" s="1">
        <f t="shared" si="14"/>
        <v>0</v>
      </c>
      <c r="K83" s="1">
        <f t="shared" si="15"/>
        <v>0</v>
      </c>
      <c r="L83" s="1">
        <f t="shared" si="16"/>
        <v>0</v>
      </c>
      <c r="M83" s="1">
        <f t="shared" si="17"/>
        <v>0</v>
      </c>
      <c r="N83" s="1">
        <f t="shared" si="18"/>
        <v>0</v>
      </c>
      <c r="O83" s="29">
        <f t="shared" si="19"/>
        <v>0</v>
      </c>
    </row>
    <row r="84" spans="1:15" s="9" customFormat="1" ht="110.4" x14ac:dyDescent="0.3">
      <c r="A84" s="28">
        <v>71</v>
      </c>
      <c r="B84" s="59" t="s">
        <v>151</v>
      </c>
      <c r="C84" s="13"/>
      <c r="D84" s="10">
        <v>1</v>
      </c>
      <c r="E84" s="14" t="s">
        <v>175</v>
      </c>
      <c r="F84" s="15"/>
      <c r="G84" s="12"/>
      <c r="H84" s="1">
        <f t="shared" si="13"/>
        <v>0</v>
      </c>
      <c r="I84" s="12"/>
      <c r="J84" s="1">
        <f t="shared" si="14"/>
        <v>0</v>
      </c>
      <c r="K84" s="1">
        <f t="shared" si="15"/>
        <v>0</v>
      </c>
      <c r="L84" s="1">
        <f t="shared" si="16"/>
        <v>0</v>
      </c>
      <c r="M84" s="1">
        <f t="shared" si="17"/>
        <v>0</v>
      </c>
      <c r="N84" s="1">
        <f t="shared" si="18"/>
        <v>0</v>
      </c>
      <c r="O84" s="29">
        <f t="shared" si="19"/>
        <v>0</v>
      </c>
    </row>
    <row r="85" spans="1:15" s="9" customFormat="1" ht="110.4" x14ac:dyDescent="0.3">
      <c r="A85" s="28">
        <v>72</v>
      </c>
      <c r="B85" s="59" t="s">
        <v>152</v>
      </c>
      <c r="C85" s="13"/>
      <c r="D85" s="10">
        <v>2</v>
      </c>
      <c r="E85" s="14" t="s">
        <v>175</v>
      </c>
      <c r="F85" s="15"/>
      <c r="G85" s="12"/>
      <c r="H85" s="1">
        <f t="shared" si="13"/>
        <v>0</v>
      </c>
      <c r="I85" s="12"/>
      <c r="J85" s="1">
        <f t="shared" si="14"/>
        <v>0</v>
      </c>
      <c r="K85" s="1">
        <f t="shared" si="15"/>
        <v>0</v>
      </c>
      <c r="L85" s="1">
        <f t="shared" si="16"/>
        <v>0</v>
      </c>
      <c r="M85" s="1">
        <f t="shared" si="17"/>
        <v>0</v>
      </c>
      <c r="N85" s="1">
        <f t="shared" si="18"/>
        <v>0</v>
      </c>
      <c r="O85" s="29">
        <f t="shared" si="19"/>
        <v>0</v>
      </c>
    </row>
    <row r="86" spans="1:15" s="9" customFormat="1" ht="110.4" x14ac:dyDescent="0.3">
      <c r="A86" s="28">
        <v>73</v>
      </c>
      <c r="B86" s="59" t="s">
        <v>153</v>
      </c>
      <c r="C86" s="13"/>
      <c r="D86" s="10">
        <v>1</v>
      </c>
      <c r="E86" s="14" t="s">
        <v>175</v>
      </c>
      <c r="F86" s="15"/>
      <c r="G86" s="12"/>
      <c r="H86" s="1">
        <f t="shared" si="13"/>
        <v>0</v>
      </c>
      <c r="I86" s="12"/>
      <c r="J86" s="1">
        <f t="shared" si="14"/>
        <v>0</v>
      </c>
      <c r="K86" s="1">
        <f t="shared" si="15"/>
        <v>0</v>
      </c>
      <c r="L86" s="1">
        <f t="shared" si="16"/>
        <v>0</v>
      </c>
      <c r="M86" s="1">
        <f t="shared" si="17"/>
        <v>0</v>
      </c>
      <c r="N86" s="1">
        <f t="shared" si="18"/>
        <v>0</v>
      </c>
      <c r="O86" s="29">
        <f t="shared" si="19"/>
        <v>0</v>
      </c>
    </row>
    <row r="87" spans="1:15" s="9" customFormat="1" ht="110.4" x14ac:dyDescent="0.3">
      <c r="A87" s="28">
        <v>74</v>
      </c>
      <c r="B87" s="59" t="s">
        <v>154</v>
      </c>
      <c r="C87" s="13"/>
      <c r="D87" s="10">
        <v>1</v>
      </c>
      <c r="E87" s="14" t="s">
        <v>175</v>
      </c>
      <c r="F87" s="15"/>
      <c r="G87" s="12"/>
      <c r="H87" s="1">
        <f t="shared" si="13"/>
        <v>0</v>
      </c>
      <c r="I87" s="12"/>
      <c r="J87" s="1">
        <f t="shared" si="14"/>
        <v>0</v>
      </c>
      <c r="K87" s="1">
        <f t="shared" si="15"/>
        <v>0</v>
      </c>
      <c r="L87" s="1">
        <f t="shared" si="16"/>
        <v>0</v>
      </c>
      <c r="M87" s="1">
        <f t="shared" si="17"/>
        <v>0</v>
      </c>
      <c r="N87" s="1">
        <f t="shared" si="18"/>
        <v>0</v>
      </c>
      <c r="O87" s="29">
        <f t="shared" si="19"/>
        <v>0</v>
      </c>
    </row>
    <row r="88" spans="1:15" s="9" customFormat="1" ht="110.4" x14ac:dyDescent="0.3">
      <c r="A88" s="28">
        <v>75</v>
      </c>
      <c r="B88" s="59" t="s">
        <v>155</v>
      </c>
      <c r="C88" s="13"/>
      <c r="D88" s="10">
        <v>1</v>
      </c>
      <c r="E88" s="14" t="s">
        <v>175</v>
      </c>
      <c r="F88" s="15"/>
      <c r="G88" s="12"/>
      <c r="H88" s="1">
        <f t="shared" si="13"/>
        <v>0</v>
      </c>
      <c r="I88" s="12"/>
      <c r="J88" s="1">
        <f t="shared" si="14"/>
        <v>0</v>
      </c>
      <c r="K88" s="1">
        <f t="shared" si="15"/>
        <v>0</v>
      </c>
      <c r="L88" s="1">
        <f t="shared" si="16"/>
        <v>0</v>
      </c>
      <c r="M88" s="1">
        <f t="shared" si="17"/>
        <v>0</v>
      </c>
      <c r="N88" s="1">
        <f t="shared" si="18"/>
        <v>0</v>
      </c>
      <c r="O88" s="29">
        <f t="shared" si="19"/>
        <v>0</v>
      </c>
    </row>
    <row r="89" spans="1:15" s="9" customFormat="1" ht="110.4" x14ac:dyDescent="0.3">
      <c r="A89" s="28">
        <v>76</v>
      </c>
      <c r="B89" s="59" t="s">
        <v>156</v>
      </c>
      <c r="C89" s="13"/>
      <c r="D89" s="10">
        <v>1</v>
      </c>
      <c r="E89" s="14" t="s">
        <v>175</v>
      </c>
      <c r="F89" s="15"/>
      <c r="G89" s="12"/>
      <c r="H89" s="1">
        <f t="shared" si="13"/>
        <v>0</v>
      </c>
      <c r="I89" s="12"/>
      <c r="J89" s="1">
        <f t="shared" si="14"/>
        <v>0</v>
      </c>
      <c r="K89" s="1">
        <f t="shared" si="15"/>
        <v>0</v>
      </c>
      <c r="L89" s="1">
        <f t="shared" si="16"/>
        <v>0</v>
      </c>
      <c r="M89" s="1">
        <f t="shared" si="17"/>
        <v>0</v>
      </c>
      <c r="N89" s="1">
        <f t="shared" si="18"/>
        <v>0</v>
      </c>
      <c r="O89" s="29">
        <f t="shared" si="19"/>
        <v>0</v>
      </c>
    </row>
    <row r="90" spans="1:15" s="9" customFormat="1" ht="110.4" x14ac:dyDescent="0.3">
      <c r="A90" s="28">
        <v>77</v>
      </c>
      <c r="B90" s="59" t="s">
        <v>157</v>
      </c>
      <c r="C90" s="13"/>
      <c r="D90" s="10">
        <v>1</v>
      </c>
      <c r="E90" s="14" t="s">
        <v>175</v>
      </c>
      <c r="F90" s="15"/>
      <c r="G90" s="12"/>
      <c r="H90" s="1">
        <f t="shared" si="13"/>
        <v>0</v>
      </c>
      <c r="I90" s="12"/>
      <c r="J90" s="1">
        <f t="shared" si="14"/>
        <v>0</v>
      </c>
      <c r="K90" s="1">
        <f t="shared" si="15"/>
        <v>0</v>
      </c>
      <c r="L90" s="1">
        <f t="shared" si="16"/>
        <v>0</v>
      </c>
      <c r="M90" s="1">
        <f t="shared" si="17"/>
        <v>0</v>
      </c>
      <c r="N90" s="1">
        <f t="shared" si="18"/>
        <v>0</v>
      </c>
      <c r="O90" s="29">
        <f t="shared" si="19"/>
        <v>0</v>
      </c>
    </row>
    <row r="91" spans="1:15" s="9" customFormat="1" ht="110.4" x14ac:dyDescent="0.3">
      <c r="A91" s="28">
        <v>78</v>
      </c>
      <c r="B91" s="59" t="s">
        <v>158</v>
      </c>
      <c r="C91" s="13"/>
      <c r="D91" s="10">
        <v>1</v>
      </c>
      <c r="E91" s="14" t="s">
        <v>175</v>
      </c>
      <c r="F91" s="15"/>
      <c r="G91" s="12"/>
      <c r="H91" s="1">
        <f t="shared" si="13"/>
        <v>0</v>
      </c>
      <c r="I91" s="12"/>
      <c r="J91" s="1">
        <f t="shared" si="14"/>
        <v>0</v>
      </c>
      <c r="K91" s="1">
        <f t="shared" si="15"/>
        <v>0</v>
      </c>
      <c r="L91" s="1">
        <f t="shared" si="16"/>
        <v>0</v>
      </c>
      <c r="M91" s="1">
        <f t="shared" si="17"/>
        <v>0</v>
      </c>
      <c r="N91" s="1">
        <f t="shared" si="18"/>
        <v>0</v>
      </c>
      <c r="O91" s="29">
        <f t="shared" si="19"/>
        <v>0</v>
      </c>
    </row>
    <row r="92" spans="1:15" s="9" customFormat="1" ht="110.4" x14ac:dyDescent="0.3">
      <c r="A92" s="28">
        <v>79</v>
      </c>
      <c r="B92" s="59" t="s">
        <v>159</v>
      </c>
      <c r="C92" s="13"/>
      <c r="D92" s="10">
        <v>1</v>
      </c>
      <c r="E92" s="14" t="s">
        <v>175</v>
      </c>
      <c r="F92" s="15"/>
      <c r="G92" s="12"/>
      <c r="H92" s="1">
        <f t="shared" si="13"/>
        <v>0</v>
      </c>
      <c r="I92" s="12"/>
      <c r="J92" s="1">
        <f t="shared" si="14"/>
        <v>0</v>
      </c>
      <c r="K92" s="1">
        <f t="shared" si="15"/>
        <v>0</v>
      </c>
      <c r="L92" s="1">
        <f t="shared" si="16"/>
        <v>0</v>
      </c>
      <c r="M92" s="1">
        <f t="shared" si="17"/>
        <v>0</v>
      </c>
      <c r="N92" s="1">
        <f t="shared" si="18"/>
        <v>0</v>
      </c>
      <c r="O92" s="29">
        <f t="shared" si="19"/>
        <v>0</v>
      </c>
    </row>
    <row r="93" spans="1:15" s="9" customFormat="1" ht="110.4" x14ac:dyDescent="0.3">
      <c r="A93" s="28">
        <v>80</v>
      </c>
      <c r="B93" s="59" t="s">
        <v>160</v>
      </c>
      <c r="C93" s="13"/>
      <c r="D93" s="10">
        <v>1</v>
      </c>
      <c r="E93" s="14" t="s">
        <v>175</v>
      </c>
      <c r="F93" s="15"/>
      <c r="G93" s="12"/>
      <c r="H93" s="1">
        <f t="shared" si="13"/>
        <v>0</v>
      </c>
      <c r="I93" s="12"/>
      <c r="J93" s="1">
        <f t="shared" si="14"/>
        <v>0</v>
      </c>
      <c r="K93" s="1">
        <f t="shared" si="15"/>
        <v>0</v>
      </c>
      <c r="L93" s="1">
        <f t="shared" si="16"/>
        <v>0</v>
      </c>
      <c r="M93" s="1">
        <f t="shared" si="17"/>
        <v>0</v>
      </c>
      <c r="N93" s="1">
        <f t="shared" si="18"/>
        <v>0</v>
      </c>
      <c r="O93" s="29">
        <f t="shared" si="19"/>
        <v>0</v>
      </c>
    </row>
    <row r="94" spans="1:15" s="9" customFormat="1" ht="110.4" x14ac:dyDescent="0.3">
      <c r="A94" s="28">
        <v>81</v>
      </c>
      <c r="B94" s="59" t="s">
        <v>161</v>
      </c>
      <c r="C94" s="13"/>
      <c r="D94" s="10">
        <v>1</v>
      </c>
      <c r="E94" s="14" t="s">
        <v>175</v>
      </c>
      <c r="F94" s="15"/>
      <c r="G94" s="12"/>
      <c r="H94" s="1">
        <f t="shared" si="13"/>
        <v>0</v>
      </c>
      <c r="I94" s="12"/>
      <c r="J94" s="1">
        <f t="shared" si="14"/>
        <v>0</v>
      </c>
      <c r="K94" s="1">
        <f t="shared" si="15"/>
        <v>0</v>
      </c>
      <c r="L94" s="1">
        <f t="shared" si="16"/>
        <v>0</v>
      </c>
      <c r="M94" s="1">
        <f t="shared" si="17"/>
        <v>0</v>
      </c>
      <c r="N94" s="1">
        <f t="shared" si="18"/>
        <v>0</v>
      </c>
      <c r="O94" s="29">
        <f t="shared" si="19"/>
        <v>0</v>
      </c>
    </row>
    <row r="95" spans="1:15" s="9" customFormat="1" ht="110.4" x14ac:dyDescent="0.3">
      <c r="A95" s="28">
        <v>82</v>
      </c>
      <c r="B95" s="59" t="s">
        <v>162</v>
      </c>
      <c r="C95" s="13"/>
      <c r="D95" s="10">
        <v>4</v>
      </c>
      <c r="E95" s="14" t="s">
        <v>175</v>
      </c>
      <c r="F95" s="15"/>
      <c r="G95" s="12"/>
      <c r="H95" s="1">
        <f t="shared" si="13"/>
        <v>0</v>
      </c>
      <c r="I95" s="12"/>
      <c r="J95" s="1">
        <f t="shared" si="14"/>
        <v>0</v>
      </c>
      <c r="K95" s="1">
        <f t="shared" si="15"/>
        <v>0</v>
      </c>
      <c r="L95" s="1">
        <f t="shared" si="16"/>
        <v>0</v>
      </c>
      <c r="M95" s="1">
        <f t="shared" si="17"/>
        <v>0</v>
      </c>
      <c r="N95" s="1">
        <f t="shared" si="18"/>
        <v>0</v>
      </c>
      <c r="O95" s="29">
        <f t="shared" si="19"/>
        <v>0</v>
      </c>
    </row>
    <row r="96" spans="1:15" s="9" customFormat="1" ht="110.4" x14ac:dyDescent="0.3">
      <c r="A96" s="28">
        <v>83</v>
      </c>
      <c r="B96" s="59" t="s">
        <v>163</v>
      </c>
      <c r="C96" s="13"/>
      <c r="D96" s="10">
        <v>2</v>
      </c>
      <c r="E96" s="14" t="s">
        <v>175</v>
      </c>
      <c r="F96" s="15"/>
      <c r="G96" s="12"/>
      <c r="H96" s="1">
        <f t="shared" si="13"/>
        <v>0</v>
      </c>
      <c r="I96" s="12"/>
      <c r="J96" s="1">
        <f t="shared" si="14"/>
        <v>0</v>
      </c>
      <c r="K96" s="1">
        <f t="shared" si="15"/>
        <v>0</v>
      </c>
      <c r="L96" s="1">
        <f t="shared" si="16"/>
        <v>0</v>
      </c>
      <c r="M96" s="1">
        <f t="shared" si="17"/>
        <v>0</v>
      </c>
      <c r="N96" s="1">
        <f t="shared" si="18"/>
        <v>0</v>
      </c>
      <c r="O96" s="29">
        <f t="shared" si="19"/>
        <v>0</v>
      </c>
    </row>
    <row r="97" spans="1:15" s="9" customFormat="1" ht="110.4" x14ac:dyDescent="0.3">
      <c r="A97" s="28">
        <v>84</v>
      </c>
      <c r="B97" s="59" t="s">
        <v>164</v>
      </c>
      <c r="C97" s="13"/>
      <c r="D97" s="10">
        <v>1</v>
      </c>
      <c r="E97" s="14" t="s">
        <v>175</v>
      </c>
      <c r="F97" s="15"/>
      <c r="G97" s="12"/>
      <c r="H97" s="1">
        <f t="shared" si="13"/>
        <v>0</v>
      </c>
      <c r="I97" s="12"/>
      <c r="J97" s="1">
        <f t="shared" si="14"/>
        <v>0</v>
      </c>
      <c r="K97" s="1">
        <f t="shared" si="15"/>
        <v>0</v>
      </c>
      <c r="L97" s="1">
        <f t="shared" si="16"/>
        <v>0</v>
      </c>
      <c r="M97" s="1">
        <f t="shared" si="17"/>
        <v>0</v>
      </c>
      <c r="N97" s="1">
        <f t="shared" si="18"/>
        <v>0</v>
      </c>
      <c r="O97" s="29">
        <f t="shared" si="19"/>
        <v>0</v>
      </c>
    </row>
    <row r="98" spans="1:15" s="9" customFormat="1" ht="110.4" x14ac:dyDescent="0.3">
      <c r="A98" s="28">
        <v>85</v>
      </c>
      <c r="B98" s="59" t="s">
        <v>165</v>
      </c>
      <c r="C98" s="13"/>
      <c r="D98" s="10">
        <v>1</v>
      </c>
      <c r="E98" s="14" t="s">
        <v>175</v>
      </c>
      <c r="F98" s="15"/>
      <c r="G98" s="12"/>
      <c r="H98" s="1">
        <f t="shared" si="13"/>
        <v>0</v>
      </c>
      <c r="I98" s="12"/>
      <c r="J98" s="1">
        <f t="shared" si="14"/>
        <v>0</v>
      </c>
      <c r="K98" s="1">
        <f t="shared" si="15"/>
        <v>0</v>
      </c>
      <c r="L98" s="1">
        <f t="shared" si="16"/>
        <v>0</v>
      </c>
      <c r="M98" s="1">
        <f t="shared" si="17"/>
        <v>0</v>
      </c>
      <c r="N98" s="1">
        <f t="shared" si="18"/>
        <v>0</v>
      </c>
      <c r="O98" s="29">
        <f t="shared" si="19"/>
        <v>0</v>
      </c>
    </row>
    <row r="99" spans="1:15" s="9" customFormat="1" ht="110.4" x14ac:dyDescent="0.3">
      <c r="A99" s="28">
        <v>86</v>
      </c>
      <c r="B99" s="59" t="s">
        <v>166</v>
      </c>
      <c r="C99" s="13"/>
      <c r="D99" s="10">
        <v>1</v>
      </c>
      <c r="E99" s="14" t="s">
        <v>175</v>
      </c>
      <c r="F99" s="15"/>
      <c r="G99" s="12"/>
      <c r="H99" s="1">
        <f t="shared" si="13"/>
        <v>0</v>
      </c>
      <c r="I99" s="12"/>
      <c r="J99" s="1">
        <f t="shared" si="14"/>
        <v>0</v>
      </c>
      <c r="K99" s="1">
        <f t="shared" si="15"/>
        <v>0</v>
      </c>
      <c r="L99" s="1">
        <f t="shared" si="16"/>
        <v>0</v>
      </c>
      <c r="M99" s="1">
        <f t="shared" si="17"/>
        <v>0</v>
      </c>
      <c r="N99" s="1">
        <f t="shared" si="18"/>
        <v>0</v>
      </c>
      <c r="O99" s="29">
        <f t="shared" si="19"/>
        <v>0</v>
      </c>
    </row>
    <row r="100" spans="1:15" s="9" customFormat="1" ht="110.4" x14ac:dyDescent="0.3">
      <c r="A100" s="28">
        <v>87</v>
      </c>
      <c r="B100" s="59" t="s">
        <v>167</v>
      </c>
      <c r="C100" s="13"/>
      <c r="D100" s="10">
        <v>1</v>
      </c>
      <c r="E100" s="14" t="s">
        <v>175</v>
      </c>
      <c r="F100" s="15"/>
      <c r="G100" s="12"/>
      <c r="H100" s="1">
        <f t="shared" si="13"/>
        <v>0</v>
      </c>
      <c r="I100" s="12"/>
      <c r="J100" s="1">
        <f t="shared" si="14"/>
        <v>0</v>
      </c>
      <c r="K100" s="1">
        <f t="shared" si="15"/>
        <v>0</v>
      </c>
      <c r="L100" s="1">
        <f t="shared" si="16"/>
        <v>0</v>
      </c>
      <c r="M100" s="1">
        <f t="shared" si="17"/>
        <v>0</v>
      </c>
      <c r="N100" s="1">
        <f t="shared" si="18"/>
        <v>0</v>
      </c>
      <c r="O100" s="29">
        <f t="shared" si="19"/>
        <v>0</v>
      </c>
    </row>
    <row r="101" spans="1:15" s="9" customFormat="1" ht="110.4" x14ac:dyDescent="0.3">
      <c r="A101" s="28">
        <v>88</v>
      </c>
      <c r="B101" s="59" t="s">
        <v>168</v>
      </c>
      <c r="C101" s="13"/>
      <c r="D101" s="10">
        <v>1</v>
      </c>
      <c r="E101" s="14" t="s">
        <v>175</v>
      </c>
      <c r="F101" s="15"/>
      <c r="G101" s="12"/>
      <c r="H101" s="1">
        <f t="shared" si="13"/>
        <v>0</v>
      </c>
      <c r="I101" s="12"/>
      <c r="J101" s="1">
        <f t="shared" si="14"/>
        <v>0</v>
      </c>
      <c r="K101" s="1">
        <f t="shared" si="15"/>
        <v>0</v>
      </c>
      <c r="L101" s="1">
        <f t="shared" si="16"/>
        <v>0</v>
      </c>
      <c r="M101" s="1">
        <f t="shared" si="17"/>
        <v>0</v>
      </c>
      <c r="N101" s="1">
        <f t="shared" si="18"/>
        <v>0</v>
      </c>
      <c r="O101" s="29">
        <f t="shared" si="19"/>
        <v>0</v>
      </c>
    </row>
    <row r="102" spans="1:15" s="9" customFormat="1" ht="110.4" x14ac:dyDescent="0.3">
      <c r="A102" s="28">
        <v>89</v>
      </c>
      <c r="B102" s="59" t="s">
        <v>169</v>
      </c>
      <c r="C102" s="13"/>
      <c r="D102" s="10">
        <v>2</v>
      </c>
      <c r="E102" s="14" t="s">
        <v>175</v>
      </c>
      <c r="F102" s="15"/>
      <c r="G102" s="12"/>
      <c r="H102" s="1">
        <f t="shared" si="13"/>
        <v>0</v>
      </c>
      <c r="I102" s="12"/>
      <c r="J102" s="1">
        <f t="shared" si="14"/>
        <v>0</v>
      </c>
      <c r="K102" s="1">
        <f t="shared" si="15"/>
        <v>0</v>
      </c>
      <c r="L102" s="1">
        <f t="shared" si="16"/>
        <v>0</v>
      </c>
      <c r="M102" s="1">
        <f t="shared" si="17"/>
        <v>0</v>
      </c>
      <c r="N102" s="1">
        <f t="shared" si="18"/>
        <v>0</v>
      </c>
      <c r="O102" s="29">
        <f t="shared" si="19"/>
        <v>0</v>
      </c>
    </row>
    <row r="103" spans="1:15" s="9" customFormat="1" ht="124.2" x14ac:dyDescent="0.3">
      <c r="A103" s="28">
        <v>90</v>
      </c>
      <c r="B103" s="59" t="s">
        <v>170</v>
      </c>
      <c r="C103" s="13"/>
      <c r="D103" s="10">
        <v>7</v>
      </c>
      <c r="E103" s="14" t="s">
        <v>175</v>
      </c>
      <c r="F103" s="15"/>
      <c r="G103" s="12"/>
      <c r="H103" s="1">
        <f t="shared" si="13"/>
        <v>0</v>
      </c>
      <c r="I103" s="12"/>
      <c r="J103" s="1">
        <f t="shared" si="14"/>
        <v>0</v>
      </c>
      <c r="K103" s="1">
        <f t="shared" si="15"/>
        <v>0</v>
      </c>
      <c r="L103" s="1">
        <f t="shared" si="16"/>
        <v>0</v>
      </c>
      <c r="M103" s="1">
        <f t="shared" si="17"/>
        <v>0</v>
      </c>
      <c r="N103" s="1">
        <f t="shared" si="18"/>
        <v>0</v>
      </c>
      <c r="O103" s="29">
        <f t="shared" si="19"/>
        <v>0</v>
      </c>
    </row>
    <row r="104" spans="1:15" s="9" customFormat="1" ht="138" x14ac:dyDescent="0.3">
      <c r="A104" s="28">
        <v>91</v>
      </c>
      <c r="B104" s="59" t="s">
        <v>171</v>
      </c>
      <c r="C104" s="13"/>
      <c r="D104" s="10">
        <v>11</v>
      </c>
      <c r="E104" s="14" t="s">
        <v>175</v>
      </c>
      <c r="F104" s="15"/>
      <c r="G104" s="12"/>
      <c r="H104" s="1">
        <f t="shared" si="13"/>
        <v>0</v>
      </c>
      <c r="I104" s="12"/>
      <c r="J104" s="1">
        <f t="shared" si="14"/>
        <v>0</v>
      </c>
      <c r="K104" s="1">
        <f t="shared" si="15"/>
        <v>0</v>
      </c>
      <c r="L104" s="1">
        <f t="shared" si="16"/>
        <v>0</v>
      </c>
      <c r="M104" s="1">
        <f t="shared" si="17"/>
        <v>0</v>
      </c>
      <c r="N104" s="1">
        <f t="shared" si="18"/>
        <v>0</v>
      </c>
      <c r="O104" s="29">
        <f t="shared" si="19"/>
        <v>0</v>
      </c>
    </row>
    <row r="105" spans="1:15" s="9" customFormat="1" ht="69" x14ac:dyDescent="0.3">
      <c r="A105" s="28">
        <v>92</v>
      </c>
      <c r="B105" s="60" t="s">
        <v>172</v>
      </c>
      <c r="C105" s="13"/>
      <c r="D105" s="10">
        <v>1</v>
      </c>
      <c r="E105" s="14" t="s">
        <v>176</v>
      </c>
      <c r="F105" s="15"/>
      <c r="G105" s="12"/>
      <c r="H105" s="1">
        <f t="shared" si="13"/>
        <v>0</v>
      </c>
      <c r="I105" s="12"/>
      <c r="J105" s="1">
        <f t="shared" si="14"/>
        <v>0</v>
      </c>
      <c r="K105" s="1">
        <f t="shared" si="15"/>
        <v>0</v>
      </c>
      <c r="L105" s="1">
        <f t="shared" si="16"/>
        <v>0</v>
      </c>
      <c r="M105" s="1">
        <f t="shared" si="17"/>
        <v>0</v>
      </c>
      <c r="N105" s="1">
        <f t="shared" si="18"/>
        <v>0</v>
      </c>
      <c r="O105" s="29">
        <f t="shared" si="19"/>
        <v>0</v>
      </c>
    </row>
    <row r="106" spans="1:15" s="9" customFormat="1" ht="110.4" x14ac:dyDescent="0.3">
      <c r="A106" s="28">
        <v>93</v>
      </c>
      <c r="B106" s="59" t="s">
        <v>173</v>
      </c>
      <c r="C106" s="13"/>
      <c r="D106" s="10">
        <v>1</v>
      </c>
      <c r="E106" s="14" t="s">
        <v>175</v>
      </c>
      <c r="F106" s="15"/>
      <c r="G106" s="12"/>
      <c r="H106" s="1">
        <f t="shared" si="13"/>
        <v>0</v>
      </c>
      <c r="I106" s="12"/>
      <c r="J106" s="1">
        <f t="shared" si="14"/>
        <v>0</v>
      </c>
      <c r="K106" s="1">
        <f t="shared" si="15"/>
        <v>0</v>
      </c>
      <c r="L106" s="1">
        <f t="shared" si="16"/>
        <v>0</v>
      </c>
      <c r="M106" s="1">
        <f t="shared" si="17"/>
        <v>0</v>
      </c>
      <c r="N106" s="1">
        <f t="shared" si="18"/>
        <v>0</v>
      </c>
      <c r="O106" s="29">
        <f t="shared" si="19"/>
        <v>0</v>
      </c>
    </row>
    <row r="107" spans="1:15" s="9" customFormat="1" ht="111" thickBot="1" x14ac:dyDescent="0.35">
      <c r="A107" s="28">
        <v>94</v>
      </c>
      <c r="B107" s="59" t="s">
        <v>174</v>
      </c>
      <c r="C107" s="13"/>
      <c r="D107" s="10">
        <v>1</v>
      </c>
      <c r="E107" s="14" t="s">
        <v>175</v>
      </c>
      <c r="F107" s="15"/>
      <c r="G107" s="12"/>
      <c r="H107" s="1">
        <f t="shared" si="13"/>
        <v>0</v>
      </c>
      <c r="I107" s="12"/>
      <c r="J107" s="1">
        <f t="shared" si="14"/>
        <v>0</v>
      </c>
      <c r="K107" s="1">
        <f t="shared" si="15"/>
        <v>0</v>
      </c>
      <c r="L107" s="1">
        <f t="shared" si="16"/>
        <v>0</v>
      </c>
      <c r="M107" s="1">
        <f t="shared" si="17"/>
        <v>0</v>
      </c>
      <c r="N107" s="1">
        <f t="shared" si="18"/>
        <v>0</v>
      </c>
      <c r="O107" s="29">
        <f t="shared" si="19"/>
        <v>0</v>
      </c>
    </row>
    <row r="108" spans="1:15" s="9" customFormat="1" ht="42" customHeight="1" thickBot="1" x14ac:dyDescent="0.35">
      <c r="A108" s="94" t="s">
        <v>26</v>
      </c>
      <c r="B108" s="95"/>
      <c r="C108" s="95"/>
      <c r="D108" s="95"/>
      <c r="E108" s="95"/>
      <c r="F108" s="95"/>
      <c r="G108" s="95"/>
      <c r="H108" s="95"/>
      <c r="I108" s="95"/>
      <c r="J108" s="95"/>
      <c r="K108" s="95"/>
      <c r="L108" s="67" t="s">
        <v>27</v>
      </c>
      <c r="M108" s="68"/>
      <c r="N108" s="68"/>
      <c r="O108" s="37">
        <f>SUMIF(G:G,0%,L:L)+SUMIF(G:G,"",L:L)</f>
        <v>0</v>
      </c>
    </row>
    <row r="109" spans="1:15" s="9" customFormat="1" ht="39" customHeight="1" x14ac:dyDescent="0.3">
      <c r="A109" s="73" t="s">
        <v>78</v>
      </c>
      <c r="B109" s="74"/>
      <c r="C109" s="74"/>
      <c r="D109" s="74"/>
      <c r="E109" s="74"/>
      <c r="F109" s="74"/>
      <c r="G109" s="74"/>
      <c r="H109" s="74"/>
      <c r="I109" s="74"/>
      <c r="J109" s="74"/>
      <c r="K109" s="75"/>
      <c r="L109" s="65" t="s">
        <v>28</v>
      </c>
      <c r="M109" s="66"/>
      <c r="N109" s="66"/>
      <c r="O109" s="38">
        <f>SUMIF(G:G,5%,L:L)</f>
        <v>0</v>
      </c>
    </row>
    <row r="110" spans="1:15" s="9" customFormat="1" ht="30" customHeight="1" x14ac:dyDescent="0.3">
      <c r="A110" s="76"/>
      <c r="B110" s="77"/>
      <c r="C110" s="77"/>
      <c r="D110" s="77"/>
      <c r="E110" s="77"/>
      <c r="F110" s="77"/>
      <c r="G110" s="77"/>
      <c r="H110" s="77"/>
      <c r="I110" s="77"/>
      <c r="J110" s="77"/>
      <c r="K110" s="78"/>
      <c r="L110" s="65" t="s">
        <v>29</v>
      </c>
      <c r="M110" s="66"/>
      <c r="N110" s="66"/>
      <c r="O110" s="38">
        <f>SUMIF(G:G,19%,L:L)</f>
        <v>0</v>
      </c>
    </row>
    <row r="111" spans="1:15" s="9" customFormat="1" ht="30" customHeight="1" x14ac:dyDescent="0.3">
      <c r="A111" s="76"/>
      <c r="B111" s="77"/>
      <c r="C111" s="77"/>
      <c r="D111" s="77"/>
      <c r="E111" s="77"/>
      <c r="F111" s="77"/>
      <c r="G111" s="77"/>
      <c r="H111" s="77"/>
      <c r="I111" s="77"/>
      <c r="J111" s="77"/>
      <c r="K111" s="78"/>
      <c r="L111" s="63" t="s">
        <v>22</v>
      </c>
      <c r="M111" s="64"/>
      <c r="N111" s="64"/>
      <c r="O111" s="39">
        <f>SUM(O108:O110)</f>
        <v>0</v>
      </c>
    </row>
    <row r="112" spans="1:15" s="9" customFormat="1" ht="30" customHeight="1" x14ac:dyDescent="0.3">
      <c r="A112" s="76"/>
      <c r="B112" s="77"/>
      <c r="C112" s="77"/>
      <c r="D112" s="77"/>
      <c r="E112" s="77"/>
      <c r="F112" s="77"/>
      <c r="G112" s="77"/>
      <c r="H112" s="77"/>
      <c r="I112" s="77"/>
      <c r="J112" s="77"/>
      <c r="K112" s="78"/>
      <c r="L112" s="61" t="s">
        <v>30</v>
      </c>
      <c r="M112" s="62"/>
      <c r="N112" s="62"/>
      <c r="O112" s="40">
        <f>SUMIF(G:G,5%,M:M)</f>
        <v>0</v>
      </c>
    </row>
    <row r="113" spans="1:17" s="9" customFormat="1" ht="30" customHeight="1" x14ac:dyDescent="0.3">
      <c r="A113" s="76"/>
      <c r="B113" s="77"/>
      <c r="C113" s="77"/>
      <c r="D113" s="77"/>
      <c r="E113" s="77"/>
      <c r="F113" s="77"/>
      <c r="G113" s="77"/>
      <c r="H113" s="77"/>
      <c r="I113" s="77"/>
      <c r="J113" s="77"/>
      <c r="K113" s="78"/>
      <c r="L113" s="61" t="s">
        <v>31</v>
      </c>
      <c r="M113" s="62"/>
      <c r="N113" s="62"/>
      <c r="O113" s="40">
        <f>SUMIF(G:G,19%,M:M)</f>
        <v>0</v>
      </c>
    </row>
    <row r="114" spans="1:17" s="9" customFormat="1" ht="30" customHeight="1" x14ac:dyDescent="0.3">
      <c r="A114" s="76"/>
      <c r="B114" s="77"/>
      <c r="C114" s="77"/>
      <c r="D114" s="77"/>
      <c r="E114" s="77"/>
      <c r="F114" s="77"/>
      <c r="G114" s="77"/>
      <c r="H114" s="77"/>
      <c r="I114" s="77"/>
      <c r="J114" s="77"/>
      <c r="K114" s="78"/>
      <c r="L114" s="63" t="s">
        <v>32</v>
      </c>
      <c r="M114" s="64"/>
      <c r="N114" s="64"/>
      <c r="O114" s="39">
        <f>SUM(O112:O113)</f>
        <v>0</v>
      </c>
    </row>
    <row r="115" spans="1:17" s="9" customFormat="1" ht="30" customHeight="1" x14ac:dyDescent="0.3">
      <c r="A115" s="76"/>
      <c r="B115" s="77"/>
      <c r="C115" s="77"/>
      <c r="D115" s="77"/>
      <c r="E115" s="77"/>
      <c r="F115" s="77"/>
      <c r="G115" s="77"/>
      <c r="H115" s="77"/>
      <c r="I115" s="77"/>
      <c r="J115" s="77"/>
      <c r="K115" s="78"/>
      <c r="L115" s="65" t="s">
        <v>33</v>
      </c>
      <c r="M115" s="66"/>
      <c r="N115" s="66"/>
      <c r="O115" s="38">
        <f>SUMIF(I:I,8%,N:N)</f>
        <v>0</v>
      </c>
    </row>
    <row r="116" spans="1:17" s="9" customFormat="1" ht="37.5" customHeight="1" x14ac:dyDescent="0.3">
      <c r="A116" s="76"/>
      <c r="B116" s="77"/>
      <c r="C116" s="77"/>
      <c r="D116" s="77"/>
      <c r="E116" s="77"/>
      <c r="F116" s="77"/>
      <c r="G116" s="77"/>
      <c r="H116" s="77"/>
      <c r="I116" s="77"/>
      <c r="J116" s="77"/>
      <c r="K116" s="78"/>
      <c r="L116" s="71" t="s">
        <v>34</v>
      </c>
      <c r="M116" s="72"/>
      <c r="N116" s="72"/>
      <c r="O116" s="39">
        <f>SUM(O115)</f>
        <v>0</v>
      </c>
    </row>
    <row r="117" spans="1:17" s="9" customFormat="1" ht="32.25" customHeight="1" thickBot="1" x14ac:dyDescent="0.35">
      <c r="A117" s="79"/>
      <c r="B117" s="80"/>
      <c r="C117" s="80"/>
      <c r="D117" s="80"/>
      <c r="E117" s="80"/>
      <c r="F117" s="80"/>
      <c r="G117" s="80"/>
      <c r="H117" s="80"/>
      <c r="I117" s="80"/>
      <c r="J117" s="80"/>
      <c r="K117" s="81"/>
      <c r="L117" s="69" t="s">
        <v>35</v>
      </c>
      <c r="M117" s="70"/>
      <c r="N117" s="70"/>
      <c r="O117" s="41">
        <f>+O111+O114+O116</f>
        <v>0</v>
      </c>
    </row>
    <row r="119" spans="1:17" ht="50.1" customHeight="1" thickBot="1" x14ac:dyDescent="0.35">
      <c r="B119" s="85"/>
      <c r="C119" s="85"/>
    </row>
    <row r="120" spans="1:17" x14ac:dyDescent="0.3">
      <c r="B120" s="106" t="s">
        <v>36</v>
      </c>
      <c r="C120" s="106"/>
    </row>
    <row r="121" spans="1:17" ht="15" customHeight="1" x14ac:dyDescent="0.3">
      <c r="M121" s="43"/>
      <c r="N121" s="44"/>
      <c r="O121" s="45"/>
    </row>
    <row r="122" spans="1:17" ht="15.75" customHeight="1" x14ac:dyDescent="0.3">
      <c r="M122" s="43"/>
      <c r="N122" s="44"/>
      <c r="O122" s="45"/>
    </row>
    <row r="123" spans="1:17" ht="15" customHeight="1" x14ac:dyDescent="0.3">
      <c r="A123" s="11" t="s">
        <v>37</v>
      </c>
      <c r="M123" s="43"/>
      <c r="N123" s="44"/>
      <c r="O123" s="45"/>
    </row>
    <row r="124" spans="1:17" x14ac:dyDescent="0.3">
      <c r="A124" s="105" t="s">
        <v>38</v>
      </c>
      <c r="B124" s="105"/>
      <c r="C124" s="105"/>
      <c r="D124" s="105"/>
      <c r="E124" s="105"/>
      <c r="F124" s="105"/>
      <c r="G124" s="105"/>
      <c r="H124" s="105"/>
      <c r="I124" s="105"/>
      <c r="J124" s="105"/>
      <c r="K124" s="105"/>
      <c r="L124" s="105"/>
      <c r="M124" s="105"/>
      <c r="N124" s="105"/>
      <c r="O124" s="105"/>
      <c r="P124" s="2"/>
      <c r="Q124" s="2"/>
    </row>
    <row r="125" spans="1:17" ht="15" customHeight="1" x14ac:dyDescent="0.3">
      <c r="A125" s="104" t="s">
        <v>39</v>
      </c>
      <c r="B125" s="104"/>
      <c r="C125" s="104"/>
      <c r="D125" s="104"/>
      <c r="E125" s="104"/>
      <c r="F125" s="104"/>
      <c r="G125" s="104"/>
      <c r="H125" s="104"/>
      <c r="I125" s="104"/>
      <c r="J125" s="104"/>
      <c r="K125" s="104"/>
      <c r="L125" s="104"/>
      <c r="M125" s="104"/>
      <c r="N125" s="104"/>
      <c r="O125" s="104"/>
      <c r="P125" s="42"/>
      <c r="Q125" s="42"/>
    </row>
    <row r="126" spans="1:17" x14ac:dyDescent="0.3">
      <c r="A126" s="103" t="s">
        <v>40</v>
      </c>
      <c r="B126" s="103"/>
      <c r="C126" s="103"/>
      <c r="D126" s="103"/>
      <c r="E126" s="103"/>
      <c r="F126" s="103"/>
      <c r="G126" s="103"/>
      <c r="H126" s="103"/>
      <c r="I126" s="103"/>
      <c r="J126" s="103"/>
      <c r="K126" s="103"/>
      <c r="L126" s="103"/>
      <c r="M126" s="103"/>
      <c r="N126" s="103"/>
      <c r="O126" s="103"/>
      <c r="P126" s="5"/>
      <c r="Q126" s="5"/>
    </row>
    <row r="127" spans="1:17" x14ac:dyDescent="0.3">
      <c r="A127" s="103" t="s">
        <v>41</v>
      </c>
      <c r="B127" s="103"/>
      <c r="C127" s="103"/>
      <c r="D127" s="103"/>
      <c r="E127" s="103"/>
      <c r="F127" s="103"/>
      <c r="G127" s="103"/>
      <c r="H127" s="103"/>
      <c r="I127" s="103"/>
      <c r="J127" s="103"/>
      <c r="K127" s="103"/>
      <c r="L127" s="103"/>
      <c r="M127" s="103"/>
      <c r="N127" s="103"/>
      <c r="O127" s="103"/>
      <c r="P127" s="5"/>
      <c r="Q127" s="5"/>
    </row>
    <row r="128" spans="1:17" x14ac:dyDescent="0.3">
      <c r="K128" s="2"/>
      <c r="L128" s="2"/>
      <c r="M128" s="2"/>
      <c r="N128" s="2"/>
    </row>
    <row r="170" spans="11:15" s="2" customFormat="1" x14ac:dyDescent="0.3">
      <c r="K170" s="4"/>
      <c r="L170" s="4"/>
      <c r="M170" s="4"/>
      <c r="N170" s="4"/>
      <c r="O170" s="4"/>
    </row>
    <row r="171" spans="11:15" s="2" customFormat="1" x14ac:dyDescent="0.3">
      <c r="K171" s="4"/>
      <c r="L171" s="4"/>
      <c r="M171" s="4"/>
      <c r="N171" s="4"/>
      <c r="O171" s="4"/>
    </row>
    <row r="172" spans="11:15" s="2" customFormat="1" x14ac:dyDescent="0.3">
      <c r="K172" s="4"/>
      <c r="L172" s="4"/>
      <c r="M172" s="4"/>
      <c r="N172" s="4"/>
      <c r="O172" s="4"/>
    </row>
    <row r="173" spans="11:15" s="2" customFormat="1" x14ac:dyDescent="0.3">
      <c r="K173" s="4"/>
      <c r="L173" s="4"/>
      <c r="M173" s="4"/>
      <c r="N173" s="4"/>
      <c r="O173" s="4"/>
    </row>
  </sheetData>
  <sheetProtection algorithmName="SHA-512" hashValue="stD90dOWLcx6M6uXG9ljFswUfYtoH7IMEI8ZpeTj1nEoc4fqnSob96w2C422XYkH7QrOQzSCFbnid2AZfGJ9Ng==" saltValue="nkCY+6/HGOb9AQ1E2qg6wQ==" spinCount="100000" sheet="1" selectLockedCells="1"/>
  <mergeCells count="35">
    <mergeCell ref="A127:O127"/>
    <mergeCell ref="A126:O126"/>
    <mergeCell ref="A125:O125"/>
    <mergeCell ref="A124:O124"/>
    <mergeCell ref="B120:C120"/>
    <mergeCell ref="A2:A5"/>
    <mergeCell ref="B2:M2"/>
    <mergeCell ref="N2:O2"/>
    <mergeCell ref="B3:M3"/>
    <mergeCell ref="N3:O3"/>
    <mergeCell ref="B4:M5"/>
    <mergeCell ref="N4:O4"/>
    <mergeCell ref="N5:O5"/>
    <mergeCell ref="M11:N11"/>
    <mergeCell ref="M9:N9"/>
    <mergeCell ref="K9:L9"/>
    <mergeCell ref="K11:L11"/>
    <mergeCell ref="F11:I11"/>
    <mergeCell ref="A109:K117"/>
    <mergeCell ref="F9:I9"/>
    <mergeCell ref="B119:C119"/>
    <mergeCell ref="A9:B11"/>
    <mergeCell ref="D9:E9"/>
    <mergeCell ref="D11:E11"/>
    <mergeCell ref="A108:K108"/>
    <mergeCell ref="L117:N117"/>
    <mergeCell ref="L116:N116"/>
    <mergeCell ref="L115:N115"/>
    <mergeCell ref="L114:N114"/>
    <mergeCell ref="L113:N113"/>
    <mergeCell ref="L112:N112"/>
    <mergeCell ref="L111:N111"/>
    <mergeCell ref="L110:N110"/>
    <mergeCell ref="L109:N109"/>
    <mergeCell ref="L108:N10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allowBlank="1" showInputMessage="1" showErrorMessage="1" promptTitle="NOMBRE/RAZÓN SOCIAL" prompt="NOMBRE/RAZÓN SOCIAL" sqref="F9:I9" xr:uid="{00000000-0002-0000-0000-000003000000}"/>
    <dataValidation type="whole" allowBlank="1" showInputMessage="1" showErrorMessage="1" sqref="F14:F107" xr:uid="{00000000-0002-0000-0000-000002000000}">
      <formula1>0</formula1>
      <formula2>1000000000000000</formula2>
    </dataValidation>
  </dataValidations>
  <pageMargins left="1.2649999999999999" right="0.7" top="0.75" bottom="0.75" header="0.3" footer="0.3"/>
  <pageSetup paperSize="9" scale="33" orientation="landscape" r:id="rId1"/>
  <rowBreaks count="1" manualBreakCount="1">
    <brk id="45" min="1"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4140625" defaultRowHeight="14.4" x14ac:dyDescent="0.3"/>
  <cols>
    <col min="1" max="1" width="6.44140625" customWidth="1"/>
    <col min="2" max="2" width="50" bestFit="1" customWidth="1"/>
    <col min="4" max="4" width="15" style="32" bestFit="1" customWidth="1"/>
    <col min="6" max="6" width="15" style="36" bestFit="1" customWidth="1"/>
  </cols>
  <sheetData>
    <row r="6" spans="2:6" x14ac:dyDescent="0.3">
      <c r="B6" s="16" t="s">
        <v>9</v>
      </c>
      <c r="D6" s="30" t="s">
        <v>42</v>
      </c>
      <c r="F6" s="33" t="s">
        <v>43</v>
      </c>
    </row>
    <row r="7" spans="2:6" x14ac:dyDescent="0.3">
      <c r="B7" s="2" t="s">
        <v>44</v>
      </c>
      <c r="D7" s="31">
        <v>0</v>
      </c>
      <c r="F7" s="34">
        <v>0.08</v>
      </c>
    </row>
    <row r="8" spans="2:6" x14ac:dyDescent="0.3">
      <c r="B8" s="2" t="s">
        <v>45</v>
      </c>
      <c r="D8" s="31">
        <v>0.05</v>
      </c>
      <c r="F8" s="35">
        <v>0</v>
      </c>
    </row>
    <row r="9" spans="2:6" x14ac:dyDescent="0.3">
      <c r="B9" s="2" t="s">
        <v>46</v>
      </c>
      <c r="D9" s="31">
        <v>0.19</v>
      </c>
    </row>
    <row r="10" spans="2:6" x14ac:dyDescent="0.3">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4140625" defaultRowHeight="14.4" x14ac:dyDescent="0.3"/>
  <cols>
    <col min="2" max="2" width="10.33203125" customWidth="1"/>
    <col min="3" max="3" width="12.109375" customWidth="1"/>
    <col min="10" max="11" width="12.88671875" customWidth="1"/>
  </cols>
  <sheetData>
    <row r="2" spans="2:11" ht="15" customHeight="1" x14ac:dyDescent="0.3">
      <c r="B2" s="108"/>
      <c r="C2" s="108"/>
      <c r="D2" s="117" t="s">
        <v>0</v>
      </c>
      <c r="E2" s="119"/>
      <c r="F2" s="119"/>
      <c r="G2" s="119"/>
      <c r="H2" s="118"/>
      <c r="I2" s="117" t="s">
        <v>1</v>
      </c>
      <c r="J2" s="118"/>
      <c r="K2" s="57"/>
    </row>
    <row r="3" spans="2:11" ht="15" customHeight="1" x14ac:dyDescent="0.3">
      <c r="B3" s="108"/>
      <c r="C3" s="108"/>
      <c r="D3" s="117" t="s">
        <v>2</v>
      </c>
      <c r="E3" s="119"/>
      <c r="F3" s="119"/>
      <c r="G3" s="119"/>
      <c r="H3" s="118"/>
      <c r="I3" s="117" t="s">
        <v>77</v>
      </c>
      <c r="J3" s="118"/>
      <c r="K3" s="56"/>
    </row>
    <row r="4" spans="2:11" ht="15" customHeight="1" x14ac:dyDescent="0.3">
      <c r="B4" s="108"/>
      <c r="C4" s="108"/>
      <c r="D4" s="120" t="s">
        <v>3</v>
      </c>
      <c r="E4" s="121"/>
      <c r="F4" s="121"/>
      <c r="G4" s="121"/>
      <c r="H4" s="122"/>
      <c r="I4" s="117" t="s">
        <v>79</v>
      </c>
      <c r="J4" s="118"/>
      <c r="K4" s="56"/>
    </row>
    <row r="5" spans="2:11" ht="15" customHeight="1" x14ac:dyDescent="0.3">
      <c r="B5" s="108"/>
      <c r="C5" s="108"/>
      <c r="D5" s="123"/>
      <c r="E5" s="124"/>
      <c r="F5" s="124"/>
      <c r="G5" s="124"/>
      <c r="H5" s="125"/>
      <c r="I5" s="117" t="s">
        <v>47</v>
      </c>
      <c r="J5" s="118"/>
      <c r="K5" s="56"/>
    </row>
    <row r="6" spans="2:11" x14ac:dyDescent="0.3">
      <c r="K6" s="48"/>
    </row>
    <row r="7" spans="2:11" ht="15.75" customHeight="1" x14ac:dyDescent="0.3">
      <c r="B7" s="112" t="s">
        <v>48</v>
      </c>
      <c r="C7" s="112"/>
      <c r="D7" s="112"/>
      <c r="E7" s="112"/>
      <c r="F7" s="112"/>
      <c r="G7" s="112"/>
      <c r="H7" s="112"/>
      <c r="I7" s="112"/>
      <c r="J7" s="112"/>
      <c r="K7" s="53"/>
    </row>
    <row r="8" spans="2:11" ht="15.75" customHeight="1" x14ac:dyDescent="0.3">
      <c r="B8" s="107" t="s">
        <v>49</v>
      </c>
      <c r="C8" s="107" t="s">
        <v>50</v>
      </c>
      <c r="D8" s="107"/>
      <c r="E8" s="107"/>
      <c r="F8" s="107"/>
      <c r="G8" s="112" t="s">
        <v>51</v>
      </c>
      <c r="H8" s="112"/>
      <c r="I8" s="112"/>
      <c r="J8" s="112"/>
      <c r="K8" s="53"/>
    </row>
    <row r="9" spans="2:11" ht="15.75" customHeight="1" x14ac:dyDescent="0.3">
      <c r="B9" s="107"/>
      <c r="C9" s="52" t="s">
        <v>52</v>
      </c>
      <c r="D9" s="52" t="s">
        <v>53</v>
      </c>
      <c r="E9" s="107" t="s">
        <v>54</v>
      </c>
      <c r="F9" s="107"/>
      <c r="G9" s="112"/>
      <c r="H9" s="112"/>
      <c r="I9" s="112"/>
      <c r="J9" s="112"/>
      <c r="K9" s="53"/>
    </row>
    <row r="10" spans="2:11" ht="15.75" customHeight="1" x14ac:dyDescent="0.3">
      <c r="B10" s="50">
        <v>1</v>
      </c>
      <c r="C10" s="50">
        <v>2021</v>
      </c>
      <c r="D10" s="50">
        <v>5</v>
      </c>
      <c r="E10" s="126">
        <v>24</v>
      </c>
      <c r="F10" s="126"/>
      <c r="G10" s="115" t="s">
        <v>55</v>
      </c>
      <c r="H10" s="115"/>
      <c r="I10" s="115"/>
      <c r="J10" s="115"/>
      <c r="K10" s="55"/>
    </row>
    <row r="11" spans="2:11" ht="57.75" customHeight="1" x14ac:dyDescent="0.3">
      <c r="B11" s="50">
        <v>2</v>
      </c>
      <c r="C11" s="50">
        <v>2022</v>
      </c>
      <c r="D11" s="50">
        <v>5</v>
      </c>
      <c r="E11" s="113">
        <v>31</v>
      </c>
      <c r="F11" s="114"/>
      <c r="G11" s="109" t="s">
        <v>56</v>
      </c>
      <c r="H11" s="110"/>
      <c r="I11" s="110"/>
      <c r="J11" s="111"/>
      <c r="K11" s="55"/>
    </row>
    <row r="12" spans="2:11" ht="82.5" customHeight="1" x14ac:dyDescent="0.3">
      <c r="B12" s="50">
        <v>3</v>
      </c>
      <c r="C12" s="50">
        <v>2022</v>
      </c>
      <c r="D12" s="50">
        <v>7</v>
      </c>
      <c r="E12" s="113">
        <v>27</v>
      </c>
      <c r="F12" s="114"/>
      <c r="G12" s="109" t="s">
        <v>57</v>
      </c>
      <c r="H12" s="110"/>
      <c r="I12" s="110"/>
      <c r="J12" s="111"/>
      <c r="K12" s="55"/>
    </row>
    <row r="13" spans="2:11" ht="100.5" customHeight="1" x14ac:dyDescent="0.3">
      <c r="B13" s="50">
        <v>4</v>
      </c>
      <c r="C13" s="50">
        <v>2023</v>
      </c>
      <c r="D13" s="50">
        <v>11</v>
      </c>
      <c r="E13" s="113">
        <v>30</v>
      </c>
      <c r="F13" s="114"/>
      <c r="G13" s="109" t="s">
        <v>72</v>
      </c>
      <c r="H13" s="110"/>
      <c r="I13" s="110"/>
      <c r="J13" s="111"/>
      <c r="K13" s="55"/>
    </row>
    <row r="14" spans="2:11" ht="70.5" customHeight="1" x14ac:dyDescent="0.3">
      <c r="B14" s="50">
        <v>5</v>
      </c>
      <c r="C14" s="50">
        <v>2024</v>
      </c>
      <c r="D14" s="58" t="s">
        <v>71</v>
      </c>
      <c r="E14" s="113">
        <v>27</v>
      </c>
      <c r="F14" s="114"/>
      <c r="G14" s="109" t="s">
        <v>73</v>
      </c>
      <c r="H14" s="110"/>
      <c r="I14" s="110"/>
      <c r="J14" s="111"/>
      <c r="K14" s="55"/>
    </row>
    <row r="15" spans="2:11" ht="76.5" customHeight="1" x14ac:dyDescent="0.3">
      <c r="B15" s="50">
        <v>6</v>
      </c>
      <c r="C15" s="50">
        <v>2024</v>
      </c>
      <c r="D15" s="58" t="s">
        <v>74</v>
      </c>
      <c r="E15" s="113"/>
      <c r="F15" s="114"/>
      <c r="G15" s="109" t="s">
        <v>76</v>
      </c>
      <c r="H15" s="110"/>
      <c r="I15" s="110"/>
      <c r="J15" s="111"/>
      <c r="K15" s="55"/>
    </row>
    <row r="16" spans="2:11" ht="15.75" customHeight="1" x14ac:dyDescent="0.3">
      <c r="B16" s="107" t="s">
        <v>58</v>
      </c>
      <c r="C16" s="107"/>
      <c r="D16" s="107"/>
      <c r="E16" s="107"/>
      <c r="F16" s="107"/>
      <c r="G16" s="107"/>
      <c r="H16" s="107"/>
      <c r="I16" s="107"/>
      <c r="J16" s="107"/>
      <c r="K16" s="51"/>
    </row>
    <row r="17" spans="2:11" x14ac:dyDescent="0.3">
      <c r="B17" s="107" t="s">
        <v>59</v>
      </c>
      <c r="C17" s="107"/>
      <c r="D17" s="107"/>
      <c r="E17" s="107"/>
      <c r="F17" s="107" t="s">
        <v>60</v>
      </c>
      <c r="G17" s="107"/>
      <c r="H17" s="107"/>
      <c r="I17" s="107"/>
      <c r="J17" s="107"/>
      <c r="K17" s="51"/>
    </row>
    <row r="18" spans="2:11" ht="15.75" customHeight="1" x14ac:dyDescent="0.3">
      <c r="B18" s="126" t="s">
        <v>61</v>
      </c>
      <c r="C18" s="126"/>
      <c r="D18" s="126"/>
      <c r="E18" s="126"/>
      <c r="F18" s="126" t="s">
        <v>75</v>
      </c>
      <c r="G18" s="126"/>
      <c r="H18" s="126"/>
      <c r="I18" s="126"/>
      <c r="J18" s="126"/>
      <c r="K18" s="49"/>
    </row>
    <row r="19" spans="2:11" x14ac:dyDescent="0.3">
      <c r="B19" s="107" t="s">
        <v>62</v>
      </c>
      <c r="C19" s="107"/>
      <c r="D19" s="107"/>
      <c r="E19" s="107"/>
      <c r="F19" s="107"/>
      <c r="G19" s="107"/>
      <c r="H19" s="107"/>
      <c r="I19" s="107"/>
      <c r="J19" s="107"/>
      <c r="K19" s="51"/>
    </row>
    <row r="20" spans="2:11" x14ac:dyDescent="0.3">
      <c r="B20" s="107" t="s">
        <v>59</v>
      </c>
      <c r="C20" s="107"/>
      <c r="D20" s="107"/>
      <c r="E20" s="107"/>
      <c r="F20" s="107" t="s">
        <v>60</v>
      </c>
      <c r="G20" s="107"/>
      <c r="H20" s="107"/>
      <c r="I20" s="107"/>
      <c r="J20" s="107"/>
      <c r="K20" s="51"/>
    </row>
    <row r="21" spans="2:11" ht="15.75" customHeight="1" x14ac:dyDescent="0.3">
      <c r="B21" s="128" t="s">
        <v>63</v>
      </c>
      <c r="C21" s="128"/>
      <c r="D21" s="128"/>
      <c r="E21" s="128"/>
      <c r="F21" s="128" t="s">
        <v>64</v>
      </c>
      <c r="G21" s="128"/>
      <c r="H21" s="128"/>
      <c r="I21" s="128"/>
      <c r="J21" s="128"/>
      <c r="K21" s="54"/>
    </row>
    <row r="22" spans="2:11" ht="15.75" customHeight="1" x14ac:dyDescent="0.3">
      <c r="B22" s="112" t="s">
        <v>65</v>
      </c>
      <c r="C22" s="112"/>
      <c r="D22" s="112"/>
      <c r="E22" s="112"/>
      <c r="F22" s="112"/>
      <c r="G22" s="112"/>
      <c r="H22" s="112"/>
      <c r="I22" s="112"/>
      <c r="J22" s="112"/>
      <c r="K22" s="53"/>
    </row>
    <row r="23" spans="2:11" x14ac:dyDescent="0.3">
      <c r="B23" s="107" t="s">
        <v>59</v>
      </c>
      <c r="C23" s="107"/>
      <c r="D23" s="107"/>
      <c r="E23" s="107" t="s">
        <v>60</v>
      </c>
      <c r="F23" s="107"/>
      <c r="G23" s="107"/>
      <c r="H23" s="107" t="s">
        <v>66</v>
      </c>
      <c r="I23" s="107"/>
      <c r="J23" s="107"/>
      <c r="K23" s="51"/>
    </row>
    <row r="24" spans="2:11" x14ac:dyDescent="0.3">
      <c r="B24" s="107"/>
      <c r="C24" s="107"/>
      <c r="D24" s="107"/>
      <c r="E24" s="107"/>
      <c r="F24" s="107"/>
      <c r="G24" s="107"/>
      <c r="H24" s="52" t="s">
        <v>52</v>
      </c>
      <c r="I24" s="52" t="s">
        <v>53</v>
      </c>
      <c r="J24" s="52" t="s">
        <v>54</v>
      </c>
      <c r="K24" s="51"/>
    </row>
    <row r="25" spans="2:11" x14ac:dyDescent="0.3">
      <c r="B25" s="126" t="s">
        <v>67</v>
      </c>
      <c r="C25" s="126"/>
      <c r="D25" s="126"/>
      <c r="E25" s="128" t="s">
        <v>68</v>
      </c>
      <c r="F25" s="128"/>
      <c r="G25" s="128"/>
      <c r="H25" s="50">
        <v>2024</v>
      </c>
      <c r="I25" s="58" t="s">
        <v>74</v>
      </c>
      <c r="J25" s="50"/>
      <c r="K25" s="49"/>
    </row>
    <row r="26" spans="2:11" x14ac:dyDescent="0.3">
      <c r="K26" s="48"/>
    </row>
    <row r="27" spans="2:11" ht="56.25" customHeight="1" x14ac:dyDescent="0.3">
      <c r="B27" s="48"/>
      <c r="C27" s="127" t="s">
        <v>69</v>
      </c>
      <c r="D27" s="127"/>
      <c r="E27" s="127"/>
      <c r="F27" s="127"/>
      <c r="G27" s="127"/>
      <c r="H27" s="127"/>
      <c r="I27" s="127"/>
      <c r="K27" s="48"/>
    </row>
    <row r="28" spans="2:11" ht="16.5" customHeight="1" x14ac:dyDescent="0.3">
      <c r="E28" s="116" t="s">
        <v>70</v>
      </c>
      <c r="F28" s="116"/>
      <c r="G28" s="116"/>
      <c r="H28" s="116"/>
      <c r="I28" s="116"/>
      <c r="J28" s="116"/>
      <c r="K28" s="47"/>
    </row>
    <row r="29" spans="2:11" x14ac:dyDescent="0.3">
      <c r="B29" s="48"/>
      <c r="C29" s="48"/>
      <c r="D29" s="48"/>
      <c r="E29" s="116"/>
      <c r="F29" s="116"/>
      <c r="G29" s="116"/>
      <c r="H29" s="116"/>
      <c r="I29" s="116"/>
      <c r="J29" s="116"/>
      <c r="K29" s="47"/>
    </row>
    <row r="30" spans="2:11" ht="15" customHeight="1" x14ac:dyDescent="0.3">
      <c r="C30" s="46"/>
      <c r="D30" s="46"/>
      <c r="E30" s="46"/>
      <c r="F30" s="46"/>
      <c r="G30" s="46"/>
      <c r="H30" s="46"/>
    </row>
    <row r="31" spans="2:11" x14ac:dyDescent="0.3">
      <c r="B31" s="46"/>
      <c r="C31" s="46"/>
      <c r="D31" s="46"/>
      <c r="E31" s="46"/>
      <c r="F31" s="46"/>
      <c r="G31" s="46"/>
      <c r="H31" s="46"/>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Asesor Juridico Compras 2</cp:lastModifiedBy>
  <cp:revision/>
  <cp:lastPrinted>2024-07-22T22:04:40Z</cp:lastPrinted>
  <dcterms:created xsi:type="dcterms:W3CDTF">2017-04-28T13:22:52Z</dcterms:created>
  <dcterms:modified xsi:type="dcterms:W3CDTF">2025-10-20T12:50:54Z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