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mailunicundiedu-my.sharepoint.com/personal/dcastano_ucundinamarca_edu_co/Documents/Mis documentos/COMPRAS/INVITACIONES/2025/3. OCTUBRE/INV 061 OBRA EMILIO SIERRA/PUBLICACION/"/>
    </mc:Choice>
  </mc:AlternateContent>
  <xr:revisionPtr revIDLastSave="16" documentId="8_{BF31D9F9-64FB-4F89-A6E6-CEA55F297B56}" xr6:coauthVersionLast="47" xr6:coauthVersionMax="47" xr10:uidLastSave="{60CB8799-0F21-460B-B891-25D071462CBE}"/>
  <bookViews>
    <workbookView xWindow="-120" yWindow="-120" windowWidth="29040" windowHeight="15720" tabRatio="876" firstSheet="1" activeTab="1" xr2:uid="{00000000-000D-0000-FFFF-FFFF00000000}"/>
  </bookViews>
  <sheets>
    <sheet name="Cálculos" sheetId="2" state="hidden" r:id="rId1"/>
    <sheet name="Obra" sheetId="6" r:id="rId2"/>
    <sheet name="CONTROL CAMBIOS" sheetId="8" state="hidden" r:id="rId3"/>
  </sheets>
  <definedNames>
    <definedName name="_xlnm.Print_Area" localSheetId="1">Obra!$A$1:$L$68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6" i="6" l="1"/>
  <c r="L45" i="6"/>
  <c r="L31" i="6"/>
  <c r="L30" i="6"/>
  <c r="L28" i="6"/>
  <c r="L29" i="6"/>
  <c r="L27" i="6"/>
  <c r="L52" i="6"/>
  <c r="L53" i="6"/>
  <c r="L50" i="6"/>
  <c r="L48" i="6"/>
  <c r="L47" i="6"/>
  <c r="L44" i="6"/>
  <c r="L43" i="6"/>
  <c r="L42" i="6"/>
  <c r="L41" i="6"/>
  <c r="L39" i="6"/>
  <c r="L38" i="6"/>
  <c r="L37" i="6"/>
  <c r="L36" i="6"/>
  <c r="L35" i="6"/>
  <c r="L33" i="6"/>
  <c r="L25" i="6"/>
  <c r="L16" i="6" l="1"/>
  <c r="L54" i="6" s="1"/>
  <c r="L55" i="6" s="1"/>
  <c r="L17" i="6"/>
  <c r="L18" i="6"/>
  <c r="L19" i="6"/>
  <c r="L20" i="6"/>
  <c r="L22" i="6"/>
  <c r="L23" i="6"/>
  <c r="L24" i="6"/>
  <c r="L57" i="6" l="1"/>
  <c r="L59" i="6" s="1"/>
  <c r="L56" i="6"/>
  <c r="L58" i="6" l="1"/>
  <c r="L60" i="6" s="1"/>
</calcChain>
</file>

<file path=xl/sharedStrings.xml><?xml version="1.0" encoding="utf-8"?>
<sst xmlns="http://schemas.openxmlformats.org/spreadsheetml/2006/main" count="161" uniqueCount="119">
  <si>
    <t>MACROPROCESO DE APOYO</t>
  </si>
  <si>
    <t>CÓDIGO: ABSF125</t>
  </si>
  <si>
    <t xml:space="preserve">PROCESO GESTIÓN BIENES Y SERVICIOS </t>
  </si>
  <si>
    <t>COTIZACIÓN PARA PROCESOS DE BIENES, SERVICIOS U OBRAS</t>
  </si>
  <si>
    <t>32.1</t>
  </si>
  <si>
    <t>ESPACIO PARA LOGO DEL COTIZANTE</t>
  </si>
  <si>
    <t>COTIZANTE</t>
  </si>
  <si>
    <t>FECHA DE ELABORACIÓN</t>
  </si>
  <si>
    <t>TIPO DE CONTRIBUYENTE</t>
  </si>
  <si>
    <t>NIT. O CC.</t>
  </si>
  <si>
    <t xml:space="preserve">ÍTEM </t>
  </si>
  <si>
    <t xml:space="preserve">CANTIDAD </t>
  </si>
  <si>
    <t>UNIDAD DE MEDIDA</t>
  </si>
  <si>
    <t>VALOR UNITARIO</t>
  </si>
  <si>
    <t>SUBTOTAL</t>
  </si>
  <si>
    <t>ASPECTOS OBLIGATORIOS A TENER EN CUENTA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</si>
  <si>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</si>
  <si>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</si>
  <si>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</si>
  <si>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</si>
  <si>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</si>
  <si>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</si>
  <si>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</si>
  <si>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</si>
  <si>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</si>
  <si>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</si>
  <si>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</si>
  <si>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5 de 6</t>
  </si>
  <si>
    <t xml:space="preserve">DESCRIPCIÓN - ESPECIFICACIONES TÉCNICAS </t>
  </si>
  <si>
    <t>COSTO DIRECTO</t>
  </si>
  <si>
    <t xml:space="preserve">ADMINISTRACIÓN </t>
  </si>
  <si>
    <t>PORCENTAJE %</t>
  </si>
  <si>
    <t>IMPREVISTOS</t>
  </si>
  <si>
    <t>UTILIDAD</t>
  </si>
  <si>
    <t>SUBTOTAL INCLUIDO A.I.U ANTES DE IVA</t>
  </si>
  <si>
    <t xml:space="preserve">IVA </t>
  </si>
  <si>
    <t>%</t>
  </si>
  <si>
    <t>TOTAL OFERTA INCLUIDO IVA Y A.I.U.</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</si>
  <si>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</si>
  <si>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</si>
  <si>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</si>
  <si>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</si>
  <si>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</si>
  <si>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</si>
  <si>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</si>
  <si>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</si>
  <si>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</si>
  <si>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</si>
  <si>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</si>
  <si>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</si>
  <si>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</si>
  <si>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</si>
  <si>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</si>
  <si>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</si>
  <si>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</si>
  <si>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</si>
  <si>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</si>
  <si>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</si>
  <si>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</si>
  <si>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</si>
  <si>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</si>
  <si>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</si>
  <si>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</si>
  <si>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</si>
  <si>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</si>
  <si>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</si>
  <si>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</si>
  <si>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</si>
  <si>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</si>
  <si>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0"/>
        <rFont val="Arial"/>
        <family val="2"/>
      </rPr>
      <t xml:space="preserve">Señor cotizante recuerde que este formato se encuentra formulado y no admite valores con decimales en los precios unitarios.  </t>
    </r>
    <r>
      <rPr>
        <b/>
        <sz val="10"/>
        <rFont val="Arial"/>
        <family val="2"/>
      </rPr>
      <t xml:space="preserve">                                                                                                                                                                                                                                                                                             NOTA 2: </t>
    </r>
    <r>
      <rPr>
        <sz val="10"/>
        <rFont val="Arial"/>
        <family val="2"/>
      </rPr>
      <t xml:space="preserve">Los productos y servicios ofertados por la persona naturales </t>
    </r>
    <r>
      <rPr>
        <b/>
        <sz val="10"/>
        <rFont val="Arial"/>
        <family val="2"/>
      </rPr>
      <t xml:space="preserve"> NO RESPONSABLES DE IVA </t>
    </r>
    <r>
      <rPr>
        <sz val="10"/>
        <rFont val="Arial"/>
        <family val="2"/>
      </rPr>
      <t>deberán marcar el porcentaje de</t>
    </r>
    <r>
      <rPr>
        <b/>
        <sz val="10"/>
        <rFont val="Arial"/>
        <family val="2"/>
      </rPr>
      <t xml:space="preserve"> IVA tarifa CERO (0).                                                                                                                                                                                                                                                                                                                                                                                                                                                                                                                                                                                                                                                                                                                                                                                                           NOTA 3: </t>
    </r>
    <r>
      <rPr>
        <sz val="10"/>
        <rFont val="Arial"/>
        <family val="2"/>
      </rPr>
      <t xml:space="preserve">La validez de la cotización no podrá ser Inferior 30 días.  </t>
    </r>
    <r>
      <rPr>
        <b/>
        <sz val="10"/>
        <rFont val="Arial"/>
        <family val="2"/>
      </rPr>
      <t xml:space="preserve">                                                                                                                                                                                                                                                                                                                           NOTA 4: </t>
    </r>
    <r>
      <rPr>
        <sz val="10"/>
        <rFont val="Arial"/>
        <family val="2"/>
      </rPr>
      <t xml:space="preserve">Recuerde que la forma de pago se debe sujetar a las condiciones establecidas por la Universidad de Cundinamarca para el presente proceso.  </t>
    </r>
    <r>
      <rPr>
        <b/>
        <sz val="10"/>
        <rFont val="Arial"/>
        <family val="2"/>
      </rPr>
      <t xml:space="preserve">                                                                                                                                                                                                                                 NOTA 5: </t>
    </r>
    <r>
      <rPr>
        <sz val="10"/>
        <rFont val="Arial"/>
        <family val="2"/>
      </rPr>
      <t>Verifique el término de ejecución establecido en la</t>
    </r>
    <r>
      <rPr>
        <b/>
        <sz val="10"/>
        <rFont val="Arial"/>
        <family val="2"/>
      </rPr>
      <t xml:space="preserve"> Solicitud de cotización - Adquisición de bienes, servicios u obras Contratación Directa o Términos de Referencia de la Invitación Pública / Privada.                                                                                                                                                                                                                                                                                                                                                                                 NOTA 6: </t>
    </r>
    <r>
      <rPr>
        <sz val="10"/>
        <rFont val="Arial"/>
        <family val="2"/>
      </rPr>
      <t>Señor cotizante recuerde revisar la</t>
    </r>
    <r>
      <rPr>
        <b/>
        <sz val="10"/>
        <rFont val="Arial"/>
        <family val="2"/>
      </rPr>
      <t xml:space="preserve"> Solicitud de cotización - Adquisición de bienes, servicios u obras Contratación Directa o Términos de Referencia de la Invitación Pública / Privada </t>
    </r>
    <r>
      <rPr>
        <sz val="10"/>
        <rFont val="Arial"/>
        <family val="2"/>
      </rPr>
      <t>en su totalidad al momento de realizar la</t>
    </r>
    <r>
      <rPr>
        <b/>
        <sz val="10"/>
        <rFont val="Arial"/>
        <family val="2"/>
      </rPr>
      <t xml:space="preserve"> </t>
    </r>
    <r>
      <rPr>
        <sz val="10"/>
        <rFont val="Arial"/>
        <family val="2"/>
      </rPr>
      <t>cotización para el proceso de obra</t>
    </r>
    <r>
      <rPr>
        <b/>
        <sz val="10"/>
        <rFont val="Arial"/>
        <family val="2"/>
      </rPr>
      <t xml:space="preserve"> </t>
    </r>
    <r>
      <rPr>
        <sz val="10"/>
        <rFont val="Arial"/>
        <family val="2"/>
      </rPr>
      <t>con la universidad de Cundinamarca.</t>
    </r>
    <r>
      <rPr>
        <b/>
        <sz val="10"/>
        <rFont val="Arial"/>
        <family val="2"/>
      </rPr>
      <t xml:space="preserve">
NOTA 7: </t>
    </r>
    <r>
      <rPr>
        <sz val="10"/>
        <rFont val="Arial"/>
        <family val="2"/>
      </rPr>
      <t>Señor cotizante, recuerde que debe adjuntar a la Cotización  los</t>
    </r>
    <r>
      <rPr>
        <b/>
        <sz val="10"/>
        <rFont val="Arial"/>
        <family val="2"/>
      </rPr>
      <t xml:space="preserve"> Análisis de Precios Unitarios (APU),</t>
    </r>
    <r>
      <rPr>
        <sz val="10"/>
        <rFont val="Arial"/>
        <family val="2"/>
      </rPr>
      <t xml:space="preserve"> los cuales deberán estar acordes a la</t>
    </r>
    <r>
      <rPr>
        <b/>
        <sz val="10"/>
        <rFont val="Arial"/>
        <family val="2"/>
      </rPr>
      <t xml:space="preserve"> DESCRIPCIÓN - ESPECIFICACIONES TÉCNICAS </t>
    </r>
    <r>
      <rPr>
        <sz val="10"/>
        <rFont val="Arial"/>
        <family val="2"/>
      </rPr>
      <t xml:space="preserve">solicitadas en la presente cotización.  </t>
    </r>
    <r>
      <rPr>
        <b/>
        <sz val="10"/>
        <rFont val="Arial"/>
        <family val="2"/>
      </rPr>
      <t xml:space="preserve">                                                                                                                                                                                               
NOTA 8: </t>
    </r>
    <r>
      <rPr>
        <sz val="10"/>
        <rFont val="Arial"/>
        <family val="2"/>
      </rPr>
      <t xml:space="preserve">Señor cotizante recuerde que es necesario que la Propuesta esté desagregada, especificando el costo unitario de cada ítem. </t>
    </r>
    <r>
      <rPr>
        <b/>
        <sz val="10"/>
        <rFont val="Arial"/>
        <family val="2"/>
      </rPr>
      <t xml:space="preserve">                                                          
NOTA 9: </t>
    </r>
    <r>
      <rPr>
        <sz val="10"/>
        <rFont val="Arial"/>
        <family val="2"/>
      </rPr>
      <t>Señor cotizante recuerde que es necesario que el precio del costo directo debe ser igual a la sumatoria de los subtotales de los Ítems de la oferta.</t>
    </r>
    <r>
      <rPr>
        <b/>
        <sz val="10"/>
        <rFont val="Arial"/>
        <family val="2"/>
      </rPr>
      <t xml:space="preserve">                        
NOTA 10: </t>
    </r>
    <r>
      <rPr>
        <sz val="10"/>
        <rFont val="Arial"/>
        <family val="2"/>
      </rPr>
      <t>Señor cotizante recuerde que el</t>
    </r>
    <r>
      <rPr>
        <b/>
        <sz val="10"/>
        <rFont val="Arial"/>
        <family val="2"/>
      </rPr>
      <t xml:space="preserve"> VALOR TOTAL </t>
    </r>
    <r>
      <rPr>
        <sz val="10"/>
        <rFont val="Arial"/>
        <family val="2"/>
      </rPr>
      <t>de la oferta es la sumatoria del</t>
    </r>
    <r>
      <rPr>
        <b/>
        <sz val="10"/>
        <rFont val="Arial"/>
        <family val="2"/>
      </rPr>
      <t xml:space="preserve"> COSTO DIRECTO + AIU + IVA.                                                                                        
NOTA 11: </t>
    </r>
    <r>
      <rPr>
        <sz val="10"/>
        <rFont val="Arial"/>
        <family val="2"/>
      </rPr>
      <t xml:space="preserve">No se admiten precios unitarios diferentes para el mismo ítem en caso de encontrase repetidos. </t>
    </r>
    <r>
      <rPr>
        <b/>
        <sz val="10"/>
        <rFont val="Arial"/>
        <family val="2"/>
      </rPr>
      <t xml:space="preserve">                                                                                                                                                            
NOTA 12: </t>
    </r>
    <r>
      <rPr>
        <sz val="10"/>
        <rFont val="Arial"/>
        <family val="2"/>
      </rPr>
      <t>El valor de la propuesta incluye todos los costos y gastos que implique la ejecución del contrato en las instalaciones de la Universidad.</t>
    </r>
    <r>
      <rPr>
        <b/>
        <sz val="10"/>
        <rFont val="Arial"/>
        <family val="2"/>
      </rPr>
      <t xml:space="preserve">
NOTA 13: </t>
    </r>
    <r>
      <rPr>
        <sz val="10"/>
        <rFont val="Arial"/>
        <family val="2"/>
      </rPr>
      <t xml:space="preserve">En el caso consorcios y de las uniones temporales el formato </t>
    </r>
    <r>
      <rPr>
        <b/>
        <sz val="10"/>
        <rFont val="Arial"/>
        <family val="2"/>
      </rPr>
      <t>ABSr125</t>
    </r>
    <r>
      <rPr>
        <sz val="10"/>
        <rFont val="Arial"/>
        <family val="2"/>
      </rPr>
      <t xml:space="preserve"> deberá ser diligenciado por el Representante Legal del consorcio o unión temporal.</t>
    </r>
    <r>
      <rPr>
        <b/>
        <sz val="10"/>
        <rFont val="Arial"/>
        <family val="2"/>
      </rPr>
      <t xml:space="preserve">
NOTA 14: </t>
    </r>
    <r>
      <rPr>
        <sz val="10"/>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</si>
  <si>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</si>
  <si>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</si>
  <si>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M2</t>
  </si>
  <si>
    <t>UND</t>
  </si>
  <si>
    <t>M3</t>
  </si>
  <si>
    <t>ML</t>
  </si>
  <si>
    <t>SUMINISTRO E INSTALACIÓN SALIDA ELÉCTRICA PARA ALUMBRADO. INCLUYE TUBERÍA PVC, CAJAS, CABLE 12 AWG LSZH Y ACCESORIOS DE INSTALACIÓN</t>
  </si>
  <si>
    <t>PRELIMINARES</t>
  </si>
  <si>
    <t>MAMPOSTERIA</t>
  </si>
  <si>
    <t>LOCALIZACIÓN Y REPLANTEO DE OBRA ARQUITECTÓNICA</t>
  </si>
  <si>
    <t>REPLANTEO MANUAL DE CIMIENTOS</t>
  </si>
  <si>
    <t>CAMPAMENTO 9 M2</t>
  </si>
  <si>
    <t>CERCA EN TEJA DE ZINC H=1.80 M</t>
  </si>
  <si>
    <t>CERCA EN TELA VERDE H = 2.10 M</t>
  </si>
  <si>
    <t>DESMONTES Y DEMOLICIONES</t>
  </si>
  <si>
    <t>DEMOLICIÓN BALDOSA DE PISO H=0.04 M</t>
  </si>
  <si>
    <t>DEMOLICIÓN ENCHAPE MURO</t>
  </si>
  <si>
    <t>DEMOLICIÓN PAÑETE MURO</t>
  </si>
  <si>
    <t>DEMOLICIÓN CIELO RASO FALSO</t>
  </si>
  <si>
    <t>DEMOLICIÓN MUROS EN MAMPOSTERÍA 0.15 M</t>
  </si>
  <si>
    <t>DEMOLICIÓN PLACA ALIGERADA 0.50 M</t>
  </si>
  <si>
    <t>DESMONTE MARCOS Y PUERTAS</t>
  </si>
  <si>
    <t>DESMONTE VENTANAS</t>
  </si>
  <si>
    <t>RETIRO DE SOBRANTES A UNA DISTANCIA DE 5 KM (INCLUYE CARGUE)</t>
  </si>
  <si>
    <t>DEMOLICION PLACA PISO 0,15 M</t>
  </si>
  <si>
    <t xml:space="preserve">EXCAVACIONES Y RELLENOS </t>
  </si>
  <si>
    <t>EXCAVACIÓN MANUAL EN MATERIAL COMÚN H=0.0-2.0 M (INCLUYE RETIRO DE SOBRANTES A UNA DISTANCIA MENOR DE 5 KM)</t>
  </si>
  <si>
    <t>CIMENTACIÓN Y ESTRUCTURAS EN CONCRETO</t>
  </si>
  <si>
    <t>CONCRETO 3000 PSI</t>
  </si>
  <si>
    <t>SUMINISTRO Y APLICACIÓN DE SIKA GROUT 212 PARA ANCLAJES/CONEXIONES ENTRE OTROS</t>
  </si>
  <si>
    <t>ESCARIFICACION DEL CONCRETO CON ROTOMARTILLO, ELIMINANDO EL CONCRETO EN MAL ESTADO HASTA LLEGAR AL ACERO. Incluye cargue y retiro de material porveniente de la demolición a botadero autorizado.</t>
  </si>
  <si>
    <t>PERFORACIÓN E INYECCIÓN MICROPILOTE DE D=6" en suelos medios. Incluye perforación e instalación del elemento. Incluye inyección con presiones de hasta 100 psi; suministro de cemento tipo estructural ARGOS o similar, plastificante SIKA o similar. Incluye revestimiento de excavación en tubería PVC o bentonita según condiciones del terreno. Incluye refuerzo en acero y transportes.</t>
  </si>
  <si>
    <t>MORTERO DE REPARACION PARA ELEMENTOS ESTRUCTURALES,EN Mapegrout 430 o similar espesor variable max. 50mm, incluye todos los elementos necearios para su conrrecta ejecución.</t>
  </si>
  <si>
    <t>ESTRUCTURA METÁLICA</t>
  </si>
  <si>
    <t>ACERO FIGURADO 37000 PSI</t>
  </si>
  <si>
    <t>Kg</t>
  </si>
  <si>
    <t>Suministro e instalación de Acero HEB IPE PTE ASTM A500 grado 50. canal y/o ángulo L según diseño. Incluye soldaduras, pernos y tornillo A-325, anticorrosivo, pintura Pintulux o similar, T.A (andamios, epps y señalización) y trasiego de material.</t>
  </si>
  <si>
    <t>Suministro e instalación de ACCESORIOS (platinas y ángulos de unión) ACERO A-36. Incluye soldadura, anticorrosivo y esmalte, anticorrosivo premium, acabado en esmalte sintético tipo Pintulux</t>
  </si>
  <si>
    <t>ENTREPISOS LÁMINA COLABORANTE 2", CAL 22, H=10CM, INC. MALLA DE REFUERZO, CONCRETO DE 3500 PSI</t>
  </si>
  <si>
    <t>Suministro e instalación de Anclaje. Incluye perforación con taladro y broca, perno 1/2 Y 3/8 ASTM F1554 Gr 36, tuerca (ASTM A194) y arandela galvanizado (ASTM F436), según diseño</t>
  </si>
  <si>
    <t>MURO TOLETE COMÚN 0.12 M</t>
  </si>
  <si>
    <t>MURO TOLETE COMÚN 0.12 M (LINEAL)</t>
  </si>
  <si>
    <t>INSTALACIONES ELECTRICAS</t>
  </si>
  <si>
    <t>SUMINISTRO E INSTALACIÓN DE ASCENSOR PUERTAS AUTOMATICAS, ATIENDE TRES PISOS, TRES PARADAS, UNA SOLA ENTRADA EN CABINA. CAPACIDAD 450KG. VOLTAJE DE 220V - 60Hz(+-10%) DIMENSIÓN DE CABINA 1100MM ANCHO X 1250MM FONDO X 2200MM ALTO</t>
  </si>
  <si>
    <t>TRASIEGO MATERIALES</t>
  </si>
  <si>
    <t>TRANSPORTE DE MATERIAL SUELTO</t>
  </si>
  <si>
    <t>M3-
KM</t>
  </si>
  <si>
    <t>TRASIEGO DE MATERIALES</t>
  </si>
  <si>
    <t>REFORZAMIENTO ESTRUCTURAL DEL EDIFICIO EMILIO SIERRA BAQUERO DE LA SEDE FUSAGASUGÁ DE LA UCUNDINAMARCA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</si>
</sst>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4" formatCode="_-&quot;$&quot;\ * #,##0.00_-;\-&quot;$&quot;\ * #,##0.00_-;_-&quot;$&quot;\ * &quot;-&quot;??_-;_-@_-"/>
    <numFmt numFmtId="43" formatCode="_-* #,##0.00_-;\-* #,##0.00_-;_-* &quot;-&quot;??_-;_-@_-"/>
    <numFmt numFmtId="164" formatCode="yyyy\-mm\-dd;@"/>
  </numFmts>
  <fonts count="40"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11"/>
      <color theme="6"/>
      <name val="Calibri"/>
      <family val="2"/>
      <scheme val="minor"/>
    </font>
    <font>
      <sz val="11"/>
      <name val="Arial"/>
      <family val="2"/>
    </font>
    <font>
      <sz val="11"/>
      <color theme="0"/>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
      <b/>
      <sz val="14"/>
      <color theme="1"/>
      <name val="Arial"/>
      <family val="2"/>
    </font>
    <font>
      <b/>
      <sz val="14"/>
      <color theme="0"/>
      <name val="Arial"/>
      <family val="2"/>
    </font>
    <font>
      <sz val="10"/>
      <color rgb="FF000000"/>
      <name val="Aptos"/>
      <family val="2"/>
    </font>
  </fonts>
  <fills count="39">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
      <patternFill patternType="solid">
        <fgColor rgb="FFFFFF00"/>
        <bgColor indexed="64"/>
      </patternFill>
    </fill>
    <fill>
      <patternFill patternType="solid">
        <fgColor theme="9" tint="-0.49998474074526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10" applyNumberFormat="0" applyFill="0" applyAlignment="0" applyProtection="0"/>
    <xf numFmtId="0" fontId="12" fillId="0" borderId="11" applyNumberFormat="0" applyFill="0" applyAlignment="0" applyProtection="0"/>
    <xf numFmtId="0" fontId="13" fillId="0" borderId="12"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3" applyNumberFormat="0" applyAlignment="0" applyProtection="0"/>
    <xf numFmtId="0" fontId="18" fillId="8" borderId="14" applyNumberFormat="0" applyAlignment="0" applyProtection="0"/>
    <xf numFmtId="0" fontId="19" fillId="8" borderId="13" applyNumberFormat="0" applyAlignment="0" applyProtection="0"/>
    <xf numFmtId="0" fontId="20" fillId="0" borderId="15" applyNumberFormat="0" applyFill="0" applyAlignment="0" applyProtection="0"/>
    <xf numFmtId="0" fontId="21" fillId="9" borderId="16" applyNumberFormat="0" applyAlignment="0" applyProtection="0"/>
    <xf numFmtId="0" fontId="22" fillId="0" borderId="0" applyNumberFormat="0" applyFill="0" applyBorder="0" applyAlignment="0" applyProtection="0"/>
    <xf numFmtId="0" fontId="5" fillId="10" borderId="17" applyNumberFormat="0" applyFont="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70">
    <xf numFmtId="0" fontId="0" fillId="0" borderId="0" xfId="0"/>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7" fillId="3" borderId="1" xfId="0" applyFont="1" applyFill="1" applyBorder="1" applyAlignment="1" applyProtection="1">
      <alignment horizontal="center" vertical="center" wrapText="1"/>
      <protection hidden="1"/>
    </xf>
    <xf numFmtId="0" fontId="0" fillId="2" borderId="0" xfId="0" applyFill="1" applyAlignment="1" applyProtection="1">
      <alignment vertical="center"/>
      <protection hidden="1"/>
    </xf>
    <xf numFmtId="0" fontId="3" fillId="0" borderId="0" xfId="0" applyFont="1" applyAlignment="1" applyProtection="1">
      <alignment vertical="center"/>
      <protection hidden="1"/>
    </xf>
    <xf numFmtId="0" fontId="8" fillId="2" borderId="0" xfId="0" applyFont="1" applyFill="1" applyProtection="1">
      <protection hidden="1"/>
    </xf>
    <xf numFmtId="0" fontId="7" fillId="2" borderId="0" xfId="0" applyFont="1" applyFill="1" applyAlignment="1" applyProtection="1">
      <alignment vertical="center" wrapText="1"/>
      <protection hidden="1"/>
    </xf>
    <xf numFmtId="0" fontId="7" fillId="3" borderId="31" xfId="0" applyFont="1" applyFill="1" applyBorder="1" applyAlignment="1" applyProtection="1">
      <alignment horizontal="center" vertical="center" wrapText="1"/>
      <protection hidden="1"/>
    </xf>
    <xf numFmtId="0" fontId="7" fillId="3" borderId="32" xfId="0" applyFont="1" applyFill="1" applyBorder="1" applyAlignment="1" applyProtection="1">
      <alignment horizontal="center" vertical="center" wrapText="1"/>
      <protection hidden="1"/>
    </xf>
    <xf numFmtId="43" fontId="7" fillId="3" borderId="36" xfId="3" applyFont="1" applyFill="1" applyBorder="1" applyAlignment="1" applyProtection="1">
      <alignment horizontal="center" vertical="center" wrapText="1"/>
      <protection hidden="1"/>
    </xf>
    <xf numFmtId="43" fontId="3" fillId="0" borderId="37" xfId="3" applyFont="1" applyFill="1" applyBorder="1" applyAlignment="1" applyProtection="1">
      <alignment vertical="center"/>
      <protection hidden="1"/>
    </xf>
    <xf numFmtId="0" fontId="7" fillId="3" borderId="3" xfId="0" applyFont="1" applyFill="1" applyBorder="1" applyAlignment="1" applyProtection="1">
      <alignment horizontal="center" vertical="center" wrapText="1"/>
      <protection hidden="1"/>
    </xf>
    <xf numFmtId="0" fontId="3" fillId="0" borderId="41" xfId="0" applyFont="1" applyBorder="1" applyAlignment="1" applyProtection="1">
      <alignment horizontal="center" vertical="center"/>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0" fontId="3" fillId="2" borderId="0" xfId="0" applyFont="1" applyFill="1" applyAlignment="1" applyProtection="1">
      <alignment vertical="center"/>
      <protection hidden="1"/>
    </xf>
    <xf numFmtId="0" fontId="27" fillId="2" borderId="0" xfId="0" applyFont="1" applyFill="1" applyAlignment="1" applyProtection="1">
      <alignment vertical="center"/>
      <protection hidden="1"/>
    </xf>
    <xf numFmtId="0" fontId="25" fillId="2" borderId="0" xfId="0" applyFont="1" applyFill="1" applyProtection="1">
      <protection hidden="1"/>
    </xf>
    <xf numFmtId="3" fontId="29" fillId="2" borderId="0" xfId="0" applyNumberFormat="1" applyFont="1" applyFill="1" applyAlignment="1" applyProtection="1">
      <alignment vertical="center"/>
      <protection hidden="1"/>
    </xf>
    <xf numFmtId="0" fontId="4" fillId="0" borderId="1" xfId="0" applyFont="1" applyBorder="1" applyAlignment="1" applyProtection="1">
      <alignment horizontal="center" vertical="center" wrapText="1"/>
      <protection hidden="1"/>
    </xf>
    <xf numFmtId="43" fontId="6" fillId="0" borderId="33" xfId="3" applyFont="1" applyBorder="1" applyAlignment="1" applyProtection="1">
      <alignment horizontal="center" vertical="center"/>
      <protection hidden="1"/>
    </xf>
    <xf numFmtId="43" fontId="6" fillId="0" borderId="33" xfId="3" applyFont="1" applyBorder="1" applyAlignment="1" applyProtection="1">
      <alignment horizontal="center" vertical="center" wrapText="1"/>
      <protection hidden="1"/>
    </xf>
    <xf numFmtId="164" fontId="29" fillId="2" borderId="0" xfId="0" applyNumberFormat="1" applyFont="1" applyFill="1" applyAlignment="1" applyProtection="1">
      <alignment vertical="center" wrapText="1"/>
      <protection hidden="1"/>
    </xf>
    <xf numFmtId="0" fontId="25" fillId="2" borderId="0" xfId="0" applyFont="1" applyFill="1" applyAlignment="1" applyProtection="1">
      <alignment vertical="center"/>
      <protection hidden="1"/>
    </xf>
    <xf numFmtId="4" fontId="3" fillId="0" borderId="2" xfId="0" applyNumberFormat="1" applyFont="1" applyBorder="1" applyAlignment="1" applyProtection="1">
      <alignment horizontal="center" vertical="center"/>
      <protection hidden="1"/>
    </xf>
    <xf numFmtId="43" fontId="6" fillId="0" borderId="49" xfId="3" applyFont="1" applyFill="1" applyBorder="1" applyAlignment="1" applyProtection="1">
      <alignment vertical="center"/>
      <protection hidden="1"/>
    </xf>
    <xf numFmtId="43" fontId="6" fillId="0" borderId="50" xfId="3" applyFont="1" applyBorder="1" applyAlignment="1" applyProtection="1">
      <alignment horizontal="center" vertical="center" wrapText="1"/>
      <protection hidden="1"/>
    </xf>
    <xf numFmtId="43" fontId="6" fillId="0" borderId="36" xfId="4" applyFont="1" applyBorder="1" applyAlignment="1" applyProtection="1">
      <alignment horizontal="right" vertical="center"/>
      <protection hidden="1"/>
    </xf>
    <xf numFmtId="43" fontId="6" fillId="0" borderId="37" xfId="4" applyFont="1" applyBorder="1" applyAlignment="1" applyProtection="1">
      <alignment horizontal="right" vertical="center" wrapText="1"/>
      <protection hidden="1"/>
    </xf>
    <xf numFmtId="43" fontId="6" fillId="0" borderId="37" xfId="4" applyFont="1" applyBorder="1" applyAlignment="1" applyProtection="1">
      <alignment horizontal="right" vertical="center"/>
      <protection hidden="1"/>
    </xf>
    <xf numFmtId="0" fontId="6" fillId="0" borderId="33"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textRotation="90" wrapText="1"/>
      <protection hidden="1"/>
    </xf>
    <xf numFmtId="43" fontId="6" fillId="0" borderId="38" xfId="4" applyFont="1" applyBorder="1" applyAlignment="1" applyProtection="1">
      <alignment horizontal="right" vertical="center" wrapText="1"/>
      <protection hidden="1"/>
    </xf>
    <xf numFmtId="9" fontId="6" fillId="36" borderId="1" xfId="1" applyFont="1" applyFill="1" applyBorder="1" applyAlignment="1" applyProtection="1">
      <alignment horizontal="center" vertical="center"/>
      <protection locked="0"/>
    </xf>
    <xf numFmtId="9" fontId="6" fillId="36" borderId="1" xfId="1" applyFont="1" applyFill="1" applyBorder="1" applyAlignment="1" applyProtection="1">
      <alignment horizontal="center" vertical="center" wrapText="1"/>
      <protection locked="0"/>
    </xf>
    <xf numFmtId="9" fontId="6" fillId="36" borderId="32" xfId="1" applyFont="1" applyFill="1" applyBorder="1" applyAlignment="1" applyProtection="1">
      <alignment horizontal="center" vertical="center" wrapText="1"/>
      <protection locked="0"/>
    </xf>
    <xf numFmtId="0" fontId="31" fillId="2" borderId="0" xfId="0" applyFont="1" applyFill="1" applyAlignment="1">
      <alignment vertical="center" wrapText="1"/>
    </xf>
    <xf numFmtId="0" fontId="31"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3" fillId="2" borderId="0" xfId="0" applyFont="1" applyFill="1" applyAlignment="1">
      <alignment horizontal="center" vertical="center" wrapText="1"/>
    </xf>
    <xf numFmtId="0" fontId="33" fillId="3" borderId="1" xfId="0" applyFont="1" applyFill="1" applyBorder="1" applyAlignment="1">
      <alignment horizontal="center" vertical="center" wrapText="1"/>
    </xf>
    <xf numFmtId="0" fontId="34"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5" fillId="2" borderId="0" xfId="0" applyFont="1" applyFill="1" applyAlignment="1">
      <alignment horizontal="center" vertical="center" wrapText="1"/>
    </xf>
    <xf numFmtId="0" fontId="35" fillId="0" borderId="0" xfId="0" applyFont="1" applyAlignment="1">
      <alignment horizontal="center" vertical="center" wrapText="1"/>
    </xf>
    <xf numFmtId="49" fontId="1" fillId="0" borderId="1" xfId="0" applyNumberFormat="1" applyFont="1" applyBorder="1" applyAlignment="1">
      <alignment horizontal="center" vertical="center" wrapText="1"/>
    </xf>
    <xf numFmtId="0" fontId="3" fillId="0" borderId="2" xfId="0" applyFont="1" applyBorder="1" applyAlignment="1" applyProtection="1">
      <alignment horizontal="center" vertical="center" wrapText="1"/>
      <protection hidden="1"/>
    </xf>
    <xf numFmtId="0" fontId="0" fillId="2" borderId="0" xfId="0" applyFill="1" applyAlignment="1" applyProtection="1">
      <alignment horizontal="center"/>
      <protection hidden="1"/>
    </xf>
    <xf numFmtId="0" fontId="3" fillId="0" borderId="54" xfId="0" applyFont="1" applyBorder="1" applyAlignment="1" applyProtection="1">
      <alignment horizontal="center" vertical="center"/>
      <protection hidden="1"/>
    </xf>
    <xf numFmtId="43" fontId="3" fillId="0" borderId="56" xfId="3" applyFont="1" applyFill="1" applyBorder="1" applyAlignment="1" applyProtection="1">
      <alignment vertical="center"/>
      <protection hidden="1"/>
    </xf>
    <xf numFmtId="43" fontId="3" fillId="0" borderId="57" xfId="3" applyFont="1" applyFill="1" applyBorder="1" applyAlignment="1" applyProtection="1">
      <alignment vertical="center"/>
      <protection hidden="1"/>
    </xf>
    <xf numFmtId="4" fontId="3" fillId="0" borderId="1" xfId="0" applyNumberFormat="1" applyFont="1" applyBorder="1" applyAlignment="1" applyProtection="1">
      <alignment horizontal="center" vertical="center"/>
      <protection hidden="1"/>
    </xf>
    <xf numFmtId="0" fontId="39" fillId="0" borderId="1" xfId="0" applyFont="1" applyBorder="1" applyAlignment="1">
      <alignment horizontal="center" vertical="center" wrapText="1"/>
    </xf>
    <xf numFmtId="4" fontId="3" fillId="0" borderId="20" xfId="0" applyNumberFormat="1" applyFont="1" applyBorder="1" applyAlignment="1" applyProtection="1">
      <alignment horizontal="center" vertical="center"/>
      <protection hidden="1"/>
    </xf>
    <xf numFmtId="0" fontId="3" fillId="0" borderId="1" xfId="0" applyFont="1" applyBorder="1" applyAlignment="1" applyProtection="1">
      <alignment horizontal="center" vertical="center"/>
      <protection hidden="1"/>
    </xf>
    <xf numFmtId="4" fontId="3" fillId="0" borderId="28" xfId="0" applyNumberFormat="1" applyFont="1" applyBorder="1" applyAlignment="1" applyProtection="1">
      <alignment horizontal="center" vertical="center"/>
      <protection hidden="1"/>
    </xf>
    <xf numFmtId="0" fontId="3" fillId="0" borderId="58" xfId="0" applyFont="1" applyBorder="1" applyAlignment="1" applyProtection="1">
      <alignment horizontal="center" vertical="center"/>
      <protection hidden="1"/>
    </xf>
    <xf numFmtId="0" fontId="3" fillId="0" borderId="1" xfId="0" applyFont="1" applyBorder="1" applyAlignment="1" applyProtection="1">
      <alignment horizontal="center" vertical="center" wrapText="1"/>
      <protection hidden="1"/>
    </xf>
    <xf numFmtId="4" fontId="1" fillId="2" borderId="0" xfId="0" applyNumberFormat="1" applyFont="1" applyFill="1" applyProtection="1">
      <protection hidden="1"/>
    </xf>
    <xf numFmtId="4" fontId="1" fillId="2" borderId="0" xfId="0" applyNumberFormat="1" applyFont="1" applyFill="1" applyAlignment="1" applyProtection="1">
      <alignment vertical="center" wrapText="1"/>
      <protection hidden="1"/>
    </xf>
    <xf numFmtId="4" fontId="1" fillId="2" borderId="0" xfId="0" applyNumberFormat="1" applyFont="1" applyFill="1" applyAlignment="1" applyProtection="1">
      <alignment vertical="center"/>
      <protection hidden="1"/>
    </xf>
    <xf numFmtId="4" fontId="7" fillId="3" borderId="32" xfId="0" applyNumberFormat="1" applyFont="1" applyFill="1" applyBorder="1" applyAlignment="1" applyProtection="1">
      <alignment horizontal="center" vertical="center" wrapText="1"/>
      <protection hidden="1"/>
    </xf>
    <xf numFmtId="4" fontId="0" fillId="2" borderId="0" xfId="0" applyNumberFormat="1" applyFill="1" applyProtection="1">
      <protection hidden="1"/>
    </xf>
    <xf numFmtId="0" fontId="3" fillId="0" borderId="1" xfId="0" applyFont="1" applyBorder="1" applyAlignment="1" applyProtection="1">
      <alignment horizontal="left" vertical="center" wrapText="1"/>
      <protection hidden="1"/>
    </xf>
    <xf numFmtId="43" fontId="9" fillId="36" borderId="3" xfId="3" applyFont="1" applyFill="1" applyBorder="1" applyAlignment="1" applyProtection="1">
      <alignment horizontal="center" vertical="center"/>
      <protection locked="0"/>
    </xf>
    <xf numFmtId="43" fontId="9" fillId="36" borderId="4" xfId="3" applyFont="1" applyFill="1" applyBorder="1" applyAlignment="1" applyProtection="1">
      <alignment horizontal="center" vertical="center"/>
      <protection locked="0"/>
    </xf>
    <xf numFmtId="43" fontId="9" fillId="36" borderId="5" xfId="3" applyFont="1" applyFill="1" applyBorder="1" applyAlignment="1" applyProtection="1">
      <alignment horizontal="center" vertical="center"/>
      <protection locked="0"/>
    </xf>
    <xf numFmtId="0" fontId="26" fillId="0" borderId="6" xfId="0" applyFont="1" applyBorder="1" applyAlignment="1" applyProtection="1">
      <alignment horizontal="left" vertical="center" wrapText="1"/>
      <protection hidden="1"/>
    </xf>
    <xf numFmtId="0" fontId="26" fillId="0" borderId="21" xfId="0" applyFont="1" applyBorder="1" applyAlignment="1" applyProtection="1">
      <alignment horizontal="left" vertical="center" wrapText="1"/>
      <protection hidden="1"/>
    </xf>
    <xf numFmtId="0" fontId="26" fillId="0" borderId="0" xfId="0" applyFont="1" applyAlignment="1" applyProtection="1">
      <alignment horizontal="left" vertical="center" wrapText="1"/>
      <protection hidden="1"/>
    </xf>
    <xf numFmtId="0" fontId="26" fillId="0" borderId="22" xfId="0" applyFont="1" applyBorder="1" applyAlignment="1" applyProtection="1">
      <alignment horizontal="left" vertical="center" wrapText="1"/>
      <protection hidden="1"/>
    </xf>
    <xf numFmtId="0" fontId="26" fillId="0" borderId="7" xfId="0" applyFont="1" applyBorder="1" applyAlignment="1" applyProtection="1">
      <alignment horizontal="left" vertical="center" wrapText="1"/>
      <protection hidden="1"/>
    </xf>
    <xf numFmtId="0" fontId="26" fillId="0" borderId="23" xfId="0" applyFont="1" applyBorder="1" applyAlignment="1" applyProtection="1">
      <alignment horizontal="left" vertical="center" wrapText="1"/>
      <protection hidden="1"/>
    </xf>
    <xf numFmtId="0" fontId="3" fillId="0" borderId="55" xfId="0" applyFont="1" applyBorder="1" applyAlignment="1" applyProtection="1">
      <alignment horizontal="left" vertical="center" wrapText="1"/>
      <protection hidden="1"/>
    </xf>
    <xf numFmtId="43" fontId="9" fillId="36" borderId="30" xfId="3" applyFont="1" applyFill="1" applyBorder="1" applyAlignment="1" applyProtection="1">
      <alignment horizontal="center" vertical="center"/>
      <protection locked="0"/>
    </xf>
    <xf numFmtId="43" fontId="9" fillId="36" borderId="25" xfId="3" applyFont="1" applyFill="1" applyBorder="1" applyAlignment="1" applyProtection="1">
      <alignment horizontal="center" vertical="center"/>
      <protection locked="0"/>
    </xf>
    <xf numFmtId="43" fontId="9" fillId="36" borderId="26" xfId="3" applyFont="1" applyFill="1" applyBorder="1" applyAlignment="1" applyProtection="1">
      <alignment horizontal="center" vertical="center"/>
      <protection locked="0"/>
    </xf>
    <xf numFmtId="0" fontId="3" fillId="0" borderId="2" xfId="0" applyFont="1" applyBorder="1" applyAlignment="1" applyProtection="1">
      <alignment horizontal="left" vertical="center" wrapText="1"/>
      <protection hidden="1"/>
    </xf>
    <xf numFmtId="43" fontId="9" fillId="36" borderId="19" xfId="3" applyFont="1" applyFill="1" applyBorder="1" applyAlignment="1" applyProtection="1">
      <alignment horizontal="center" vertical="center"/>
      <protection locked="0"/>
    </xf>
    <xf numFmtId="43" fontId="9" fillId="36" borderId="27" xfId="3" applyFont="1" applyFill="1" applyBorder="1" applyAlignment="1" applyProtection="1">
      <alignment horizontal="center" vertical="center"/>
      <protection locked="0"/>
    </xf>
    <xf numFmtId="43" fontId="9" fillId="36" borderId="28" xfId="3" applyFont="1" applyFill="1" applyBorder="1" applyAlignment="1" applyProtection="1">
      <alignment horizontal="center" vertical="center"/>
      <protection locked="0"/>
    </xf>
    <xf numFmtId="43" fontId="7" fillId="3" borderId="42" xfId="3" applyFont="1" applyFill="1" applyBorder="1" applyAlignment="1" applyProtection="1">
      <alignment horizontal="center" vertical="center" wrapText="1"/>
      <protection hidden="1"/>
    </xf>
    <xf numFmtId="43" fontId="7" fillId="3" borderId="43" xfId="3" applyFont="1" applyFill="1" applyBorder="1" applyAlignment="1" applyProtection="1">
      <alignment horizontal="center" vertical="center" wrapText="1"/>
      <protection hidden="1"/>
    </xf>
    <xf numFmtId="43" fontId="7" fillId="3" borderId="44" xfId="3" applyFont="1" applyFill="1" applyBorder="1" applyAlignment="1" applyProtection="1">
      <alignment horizontal="center" vertical="center" wrapText="1"/>
      <protection hidden="1"/>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5" borderId="5" xfId="0" applyFont="1" applyFill="1" applyBorder="1" applyAlignment="1" applyProtection="1">
      <alignment horizontal="center" vertical="center"/>
      <protection locked="0"/>
    </xf>
    <xf numFmtId="0" fontId="7" fillId="3" borderId="46" xfId="0" applyFont="1" applyFill="1" applyBorder="1" applyAlignment="1" applyProtection="1">
      <alignment horizontal="center" vertical="center" wrapText="1"/>
      <protection hidden="1"/>
    </xf>
    <xf numFmtId="0" fontId="7" fillId="3" borderId="6" xfId="0" applyFont="1" applyFill="1" applyBorder="1" applyAlignment="1" applyProtection="1">
      <alignment horizontal="center" vertical="center" wrapText="1"/>
      <protection hidden="1"/>
    </xf>
    <xf numFmtId="0" fontId="7" fillId="3" borderId="39" xfId="0" applyFont="1" applyFill="1" applyBorder="1" applyAlignment="1" applyProtection="1">
      <alignment horizontal="center" vertical="center" wrapText="1"/>
      <protection hidden="1"/>
    </xf>
    <xf numFmtId="0" fontId="1" fillId="36" borderId="7" xfId="0" applyFont="1" applyFill="1" applyBorder="1" applyAlignment="1" applyProtection="1">
      <alignment horizontal="center"/>
      <protection locked="0"/>
    </xf>
    <xf numFmtId="43" fontId="6" fillId="0" borderId="52" xfId="3" applyFont="1" applyBorder="1" applyAlignment="1" applyProtection="1">
      <alignment horizontal="center" vertical="center" wrapText="1"/>
      <protection hidden="1"/>
    </xf>
    <xf numFmtId="43" fontId="6" fillId="0" borderId="34" xfId="3" applyFont="1" applyBorder="1" applyAlignment="1" applyProtection="1">
      <alignment horizontal="center" vertical="center" wrapText="1"/>
      <protection hidden="1"/>
    </xf>
    <xf numFmtId="43" fontId="6" fillId="0" borderId="47" xfId="3" applyFont="1" applyBorder="1" applyAlignment="1" applyProtection="1">
      <alignment horizontal="center" vertical="center" wrapText="1"/>
      <protection hidden="1"/>
    </xf>
    <xf numFmtId="0" fontId="2" fillId="0" borderId="1" xfId="0" applyFont="1" applyBorder="1" applyAlignment="1" applyProtection="1">
      <alignment vertical="top" wrapText="1"/>
      <protection hidden="1"/>
    </xf>
    <xf numFmtId="0" fontId="4" fillId="0" borderId="1" xfId="0" applyFont="1" applyBorder="1" applyAlignment="1" applyProtection="1">
      <alignment horizontal="center" vertical="center" wrapText="1"/>
      <protection hidden="1"/>
    </xf>
    <xf numFmtId="164" fontId="28" fillId="35" borderId="3" xfId="0" applyNumberFormat="1" applyFont="1" applyFill="1" applyBorder="1" applyAlignment="1" applyProtection="1">
      <alignment horizontal="center" vertical="center" wrapText="1"/>
      <protection locked="0"/>
    </xf>
    <xf numFmtId="164" fontId="28" fillId="35" borderId="5" xfId="0" applyNumberFormat="1" applyFont="1" applyFill="1" applyBorder="1" applyAlignment="1" applyProtection="1">
      <alignment horizontal="center" vertical="center" wrapText="1"/>
      <protection locked="0"/>
    </xf>
    <xf numFmtId="0" fontId="27" fillId="35" borderId="30" xfId="0" applyFont="1" applyFill="1" applyBorder="1" applyAlignment="1" applyProtection="1">
      <alignment horizontal="center" vertical="center" wrapText="1"/>
      <protection locked="0"/>
    </xf>
    <xf numFmtId="0" fontId="27" fillId="35" borderId="26" xfId="0" applyFont="1" applyFill="1" applyBorder="1" applyAlignment="1" applyProtection="1">
      <alignment horizontal="center" vertical="center" wrapText="1"/>
      <protection locked="0"/>
    </xf>
    <xf numFmtId="0" fontId="27" fillId="35" borderId="35" xfId="0" applyFont="1" applyFill="1" applyBorder="1" applyAlignment="1" applyProtection="1">
      <alignment horizontal="center" vertical="center" wrapText="1"/>
      <protection locked="0"/>
    </xf>
    <xf numFmtId="0" fontId="27" fillId="35" borderId="20" xfId="0" applyFont="1" applyFill="1" applyBorder="1" applyAlignment="1" applyProtection="1">
      <alignment horizontal="center" vertical="center" wrapText="1"/>
      <protection locked="0"/>
    </xf>
    <xf numFmtId="0" fontId="27" fillId="35" borderId="19" xfId="0" applyFont="1" applyFill="1" applyBorder="1" applyAlignment="1" applyProtection="1">
      <alignment horizontal="center" vertical="center" wrapText="1"/>
      <protection locked="0"/>
    </xf>
    <xf numFmtId="0" fontId="27" fillId="35" borderId="28" xfId="0" applyFont="1" applyFill="1" applyBorder="1" applyAlignment="1" applyProtection="1">
      <alignment horizontal="center" vertical="center" wrapText="1"/>
      <protection locked="0"/>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0" fontId="7" fillId="3" borderId="40" xfId="0" applyFont="1" applyFill="1" applyBorder="1" applyAlignment="1" applyProtection="1">
      <alignment horizontal="center" vertical="center"/>
      <protection hidden="1"/>
    </xf>
    <xf numFmtId="0" fontId="1" fillId="35" borderId="3" xfId="0" applyFont="1" applyFill="1" applyBorder="1" applyAlignment="1" applyProtection="1">
      <alignment horizontal="center" vertical="center" wrapText="1"/>
      <protection locked="0"/>
    </xf>
    <xf numFmtId="0" fontId="1" fillId="35" borderId="4" xfId="0" applyFont="1" applyFill="1" applyBorder="1" applyAlignment="1" applyProtection="1">
      <alignment horizontal="center" vertical="center" wrapText="1"/>
      <protection locked="0"/>
    </xf>
    <xf numFmtId="0" fontId="1" fillId="35" borderId="5" xfId="0" applyFont="1" applyFill="1" applyBorder="1" applyAlignment="1" applyProtection="1">
      <alignment horizontal="center" vertical="center" wrapText="1"/>
      <protection locked="0"/>
    </xf>
    <xf numFmtId="43" fontId="6" fillId="0" borderId="51" xfId="3" applyFont="1" applyBorder="1" applyAlignment="1" applyProtection="1">
      <alignment horizontal="center" vertical="center" textRotation="90" wrapText="1"/>
      <protection hidden="1"/>
    </xf>
    <xf numFmtId="43" fontId="6" fillId="0" borderId="24" xfId="3" applyFont="1" applyBorder="1" applyAlignment="1" applyProtection="1">
      <alignment horizontal="center" vertical="center" textRotation="90" wrapText="1"/>
      <protection hidden="1"/>
    </xf>
    <xf numFmtId="43" fontId="6" fillId="0" borderId="2" xfId="3" applyFont="1" applyBorder="1" applyAlignment="1" applyProtection="1">
      <alignment horizontal="center" vertical="center" textRotation="90" wrapText="1"/>
      <protection hidden="1"/>
    </xf>
    <xf numFmtId="3" fontId="1" fillId="35" borderId="3" xfId="0" applyNumberFormat="1" applyFont="1" applyFill="1" applyBorder="1" applyAlignment="1" applyProtection="1">
      <alignment horizontal="center" vertical="center"/>
      <protection locked="0"/>
    </xf>
    <xf numFmtId="3" fontId="1" fillId="35" borderId="5" xfId="0" applyNumberFormat="1" applyFont="1" applyFill="1" applyBorder="1" applyAlignment="1" applyProtection="1">
      <alignment horizontal="center" vertical="center"/>
      <protection locked="0"/>
    </xf>
    <xf numFmtId="43" fontId="6" fillId="0" borderId="45" xfId="3" applyFont="1" applyBorder="1" applyAlignment="1" applyProtection="1">
      <alignment horizontal="center" vertical="center" wrapText="1"/>
      <protection hidden="1"/>
    </xf>
    <xf numFmtId="43" fontId="6" fillId="0" borderId="4" xfId="3" applyFont="1" applyBorder="1" applyAlignment="1" applyProtection="1">
      <alignment horizontal="center" vertical="center" wrapText="1"/>
      <protection hidden="1"/>
    </xf>
    <xf numFmtId="43" fontId="6" fillId="0" borderId="5" xfId="3" applyFont="1" applyBorder="1" applyAlignment="1" applyProtection="1">
      <alignment horizontal="center" vertical="center" wrapText="1"/>
      <protection hidden="1"/>
    </xf>
    <xf numFmtId="43" fontId="7" fillId="3" borderId="29" xfId="3" applyFont="1" applyFill="1" applyBorder="1" applyAlignment="1" applyProtection="1">
      <alignment horizontal="center" vertical="center" wrapText="1"/>
      <protection hidden="1"/>
    </xf>
    <xf numFmtId="43" fontId="7" fillId="3" borderId="48" xfId="3" applyFont="1" applyFill="1" applyBorder="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3" fillId="2" borderId="0" xfId="0" applyFont="1" applyFill="1" applyAlignment="1" applyProtection="1">
      <alignment horizontal="center" vertical="center" wrapText="1"/>
      <protection hidden="1"/>
    </xf>
    <xf numFmtId="0" fontId="1" fillId="2" borderId="0" xfId="0" applyFont="1" applyFill="1" applyAlignment="1" applyProtection="1">
      <alignment horizontal="center" vertical="center"/>
      <protection hidden="1"/>
    </xf>
    <xf numFmtId="0" fontId="8" fillId="2" borderId="0" xfId="0" applyFont="1" applyFill="1" applyAlignment="1" applyProtection="1">
      <alignment horizontal="center"/>
      <protection hidden="1"/>
    </xf>
    <xf numFmtId="0" fontId="37" fillId="37" borderId="45" xfId="0" applyFont="1" applyFill="1" applyBorder="1" applyAlignment="1" applyProtection="1">
      <alignment horizontal="center" vertical="center"/>
      <protection hidden="1"/>
    </xf>
    <xf numFmtId="0" fontId="37" fillId="37" borderId="4" xfId="0" applyFont="1" applyFill="1" applyBorder="1" applyAlignment="1" applyProtection="1">
      <alignment horizontal="center" vertical="center"/>
      <protection hidden="1"/>
    </xf>
    <xf numFmtId="0" fontId="37" fillId="37" borderId="53" xfId="0" applyFont="1" applyFill="1" applyBorder="1" applyAlignment="1" applyProtection="1">
      <alignment horizontal="center" vertical="center"/>
      <protection hidden="1"/>
    </xf>
    <xf numFmtId="0" fontId="37" fillId="37" borderId="1" xfId="0" applyFont="1" applyFill="1" applyBorder="1" applyAlignment="1" applyProtection="1">
      <alignment horizontal="center" vertical="center"/>
      <protection hidden="1"/>
    </xf>
    <xf numFmtId="0" fontId="3" fillId="0" borderId="3" xfId="0" applyFont="1" applyBorder="1" applyAlignment="1" applyProtection="1">
      <alignment horizontal="left" vertical="center" wrapText="1"/>
      <protection hidden="1"/>
    </xf>
    <xf numFmtId="0" fontId="3" fillId="0" borderId="4" xfId="0" applyFont="1" applyBorder="1" applyAlignment="1" applyProtection="1">
      <alignment horizontal="left" vertical="center" wrapText="1"/>
      <protection hidden="1"/>
    </xf>
    <xf numFmtId="0" fontId="3" fillId="0" borderId="5" xfId="0" applyFont="1" applyBorder="1" applyAlignment="1" applyProtection="1">
      <alignment horizontal="left" vertical="center" wrapText="1"/>
      <protection hidden="1"/>
    </xf>
    <xf numFmtId="0" fontId="38" fillId="38" borderId="45" xfId="0" applyFont="1" applyFill="1" applyBorder="1" applyAlignment="1" applyProtection="1">
      <alignment horizontal="center" vertical="center"/>
      <protection hidden="1"/>
    </xf>
    <xf numFmtId="0" fontId="38" fillId="38" borderId="4" xfId="0" applyFont="1" applyFill="1" applyBorder="1" applyAlignment="1" applyProtection="1">
      <alignment horizontal="center" vertical="center"/>
      <protection hidden="1"/>
    </xf>
    <xf numFmtId="0" fontId="38" fillId="38" borderId="53" xfId="0" applyFont="1" applyFill="1" applyBorder="1" applyAlignment="1" applyProtection="1">
      <alignment horizontal="center" vertical="center"/>
      <protection hidden="1"/>
    </xf>
    <xf numFmtId="0" fontId="37" fillId="37" borderId="27" xfId="0" applyFont="1" applyFill="1" applyBorder="1" applyAlignment="1" applyProtection="1">
      <alignment horizontal="center" vertical="center"/>
      <protection hidden="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30" fillId="2" borderId="0" xfId="0" applyFont="1" applyFill="1" applyAlignment="1">
      <alignment horizontal="center" vertical="center" wrapText="1"/>
    </xf>
    <xf numFmtId="0" fontId="33"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4" fillId="3" borderId="1" xfId="0" applyFont="1" applyFill="1" applyBorder="1" applyAlignment="1">
      <alignment horizontal="center" vertical="center" wrapText="1"/>
    </xf>
    <xf numFmtId="0" fontId="31" fillId="2" borderId="0" xfId="0" applyFont="1" applyFill="1" applyAlignment="1">
      <alignment horizontal="right" vertical="center" wrapText="1"/>
    </xf>
    <xf numFmtId="0" fontId="35" fillId="0" borderId="3"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30"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23813</xdr:rowOff>
    </xdr:from>
    <xdr:to>
      <xdr:col>0</xdr:col>
      <xdr:colOff>489224</xdr:colOff>
      <xdr:row>4</xdr:row>
      <xdr:rowOff>160734</xdr:rowOff>
    </xdr:to>
    <xdr:pic>
      <xdr:nvPicPr>
        <xdr:cNvPr id="3" name="Imagen 2">
          <a:extLst>
            <a:ext uri="{FF2B5EF4-FFF2-40B4-BE49-F238E27FC236}">
              <a16:creationId xmlns:a16="http://schemas.microsoft.com/office/drawing/2014/main" id="{8AF85A73-3157-9C0E-964D-1E0C9B8B9E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4313"/>
          <a:ext cx="489224" cy="7322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20" bestFit="1" customWidth="1"/>
    <col min="6" max="6" width="15" style="24" bestFit="1" customWidth="1"/>
  </cols>
  <sheetData>
    <row r="6" spans="2:6" x14ac:dyDescent="0.25">
      <c r="B6" s="10" t="s">
        <v>8</v>
      </c>
      <c r="D6" s="18" t="s">
        <v>22</v>
      </c>
      <c r="F6" s="21" t="s">
        <v>23</v>
      </c>
    </row>
    <row r="7" spans="2:6" x14ac:dyDescent="0.25">
      <c r="B7" s="1" t="s">
        <v>24</v>
      </c>
      <c r="D7" s="19">
        <v>0</v>
      </c>
      <c r="F7" s="22">
        <v>0.08</v>
      </c>
    </row>
    <row r="8" spans="2:6" x14ac:dyDescent="0.25">
      <c r="B8" s="1" t="s">
        <v>25</v>
      </c>
      <c r="D8" s="19">
        <v>0.05</v>
      </c>
      <c r="F8" s="23">
        <v>0</v>
      </c>
    </row>
    <row r="9" spans="2:6" x14ac:dyDescent="0.25">
      <c r="B9" s="1" t="s">
        <v>26</v>
      </c>
      <c r="D9" s="19">
        <v>0.19</v>
      </c>
    </row>
    <row r="10" spans="2:6" x14ac:dyDescent="0.25">
      <c r="D10" s="1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68"/>
  <sheetViews>
    <sheetView tabSelected="1" zoomScale="90" zoomScaleNormal="90" zoomScaleSheetLayoutView="90" workbookViewId="0">
      <selection activeCell="I16" sqref="I16:K16"/>
    </sheetView>
  </sheetViews>
  <sheetFormatPr baseColWidth="10" defaultColWidth="11.42578125" defaultRowHeight="15" x14ac:dyDescent="0.25"/>
  <cols>
    <col min="1" max="1" width="7.85546875" style="1" customWidth="1"/>
    <col min="2" max="3" width="24.140625" style="1" customWidth="1"/>
    <col min="4" max="4" width="24.42578125" style="1" customWidth="1"/>
    <col min="5" max="5" width="16" style="1" customWidth="1"/>
    <col min="6" max="6" width="15" style="1" customWidth="1"/>
    <col min="7" max="7" width="19.85546875" style="2" customWidth="1"/>
    <col min="8" max="8" width="15" style="71" customWidth="1"/>
    <col min="9" max="9" width="22.42578125" style="1" customWidth="1"/>
    <col min="10" max="10" width="4" style="1" customWidth="1"/>
    <col min="11" max="11" width="20.5703125" style="3" customWidth="1"/>
    <col min="12" max="12" width="26.85546875" style="3" customWidth="1"/>
    <col min="13" max="16384" width="11.42578125" style="3"/>
  </cols>
  <sheetData>
    <row r="1" spans="1:16" x14ac:dyDescent="0.25">
      <c r="F1" s="2"/>
    </row>
    <row r="2" spans="1:16" ht="15.75" customHeight="1" x14ac:dyDescent="0.25">
      <c r="A2" s="107"/>
      <c r="B2" s="108" t="s">
        <v>0</v>
      </c>
      <c r="C2" s="108"/>
      <c r="D2" s="108"/>
      <c r="E2" s="108"/>
      <c r="F2" s="108"/>
      <c r="G2" s="108"/>
      <c r="H2" s="108"/>
      <c r="I2" s="108"/>
      <c r="J2" s="108"/>
      <c r="K2" s="108"/>
      <c r="L2" s="29" t="s">
        <v>71</v>
      </c>
    </row>
    <row r="3" spans="1:16" ht="15.75" customHeight="1" x14ac:dyDescent="0.25">
      <c r="A3" s="107"/>
      <c r="B3" s="108" t="s">
        <v>2</v>
      </c>
      <c r="C3" s="108"/>
      <c r="D3" s="108"/>
      <c r="E3" s="108"/>
      <c r="F3" s="108"/>
      <c r="G3" s="108"/>
      <c r="H3" s="108"/>
      <c r="I3" s="108"/>
      <c r="J3" s="108"/>
      <c r="K3" s="108"/>
      <c r="L3" s="29" t="s">
        <v>68</v>
      </c>
    </row>
    <row r="4" spans="1:16" ht="15" customHeight="1" x14ac:dyDescent="0.25">
      <c r="A4" s="107"/>
      <c r="B4" s="108" t="s">
        <v>3</v>
      </c>
      <c r="C4" s="108"/>
      <c r="D4" s="108"/>
      <c r="E4" s="108"/>
      <c r="F4" s="108"/>
      <c r="G4" s="108"/>
      <c r="H4" s="108"/>
      <c r="I4" s="108"/>
      <c r="J4" s="108"/>
      <c r="K4" s="108"/>
      <c r="L4" s="29" t="s">
        <v>70</v>
      </c>
    </row>
    <row r="5" spans="1:16" ht="15" customHeight="1" x14ac:dyDescent="0.25">
      <c r="A5" s="107"/>
      <c r="B5" s="108"/>
      <c r="C5" s="108"/>
      <c r="D5" s="108"/>
      <c r="E5" s="108"/>
      <c r="F5" s="108"/>
      <c r="G5" s="108"/>
      <c r="H5" s="108"/>
      <c r="I5" s="108"/>
      <c r="J5" s="108"/>
      <c r="K5" s="108"/>
      <c r="L5" s="29" t="s">
        <v>27</v>
      </c>
    </row>
    <row r="7" spans="1:16" x14ac:dyDescent="0.25">
      <c r="A7" s="4" t="s">
        <v>4</v>
      </c>
      <c r="K7" s="1"/>
      <c r="P7" s="27"/>
    </row>
    <row r="8" spans="1:16" ht="9.9499999999999993" customHeight="1" x14ac:dyDescent="0.25">
      <c r="A8" s="5"/>
      <c r="K8" s="1"/>
      <c r="P8" s="27"/>
    </row>
    <row r="9" spans="1:16" ht="30" customHeight="1" x14ac:dyDescent="0.25">
      <c r="A9" s="111" t="s">
        <v>5</v>
      </c>
      <c r="B9" s="112"/>
      <c r="C9" s="26"/>
      <c r="D9" s="16" t="s">
        <v>6</v>
      </c>
      <c r="E9" s="120"/>
      <c r="F9" s="121"/>
      <c r="G9" s="122"/>
      <c r="H9" s="72"/>
      <c r="I9" s="7" t="s">
        <v>7</v>
      </c>
      <c r="J9" s="109"/>
      <c r="K9" s="110"/>
      <c r="L9" s="1"/>
      <c r="N9" s="11"/>
      <c r="P9" s="32"/>
    </row>
    <row r="10" spans="1:16" ht="8.25" customHeight="1" x14ac:dyDescent="0.25">
      <c r="A10" s="113"/>
      <c r="B10" s="114"/>
      <c r="C10" s="26"/>
      <c r="E10" s="6"/>
      <c r="F10" s="6"/>
      <c r="K10" s="1"/>
      <c r="N10" s="6"/>
      <c r="O10" s="1"/>
      <c r="P10" s="27"/>
    </row>
    <row r="11" spans="1:16" ht="30" customHeight="1" x14ac:dyDescent="0.25">
      <c r="A11" s="115"/>
      <c r="B11" s="116"/>
      <c r="C11" s="26"/>
      <c r="D11" s="16" t="s">
        <v>8</v>
      </c>
      <c r="E11" s="97"/>
      <c r="F11" s="98"/>
      <c r="G11" s="99"/>
      <c r="H11" s="73"/>
      <c r="I11" s="7" t="s">
        <v>9</v>
      </c>
      <c r="J11" s="126"/>
      <c r="K11" s="127"/>
      <c r="L11" s="1"/>
      <c r="N11" s="11"/>
      <c r="P11" s="28"/>
    </row>
    <row r="12" spans="1:16" ht="9.9499999999999993" customHeight="1" thickBot="1" x14ac:dyDescent="0.3">
      <c r="P12" s="27"/>
    </row>
    <row r="13" spans="1:16" s="8" customFormat="1" ht="34.5" customHeight="1" x14ac:dyDescent="0.25">
      <c r="A13" s="12" t="s">
        <v>10</v>
      </c>
      <c r="B13" s="100" t="s">
        <v>28</v>
      </c>
      <c r="C13" s="101"/>
      <c r="D13" s="101"/>
      <c r="E13" s="101"/>
      <c r="F13" s="102"/>
      <c r="G13" s="13" t="s">
        <v>12</v>
      </c>
      <c r="H13" s="74" t="s">
        <v>11</v>
      </c>
      <c r="I13" s="94" t="s">
        <v>13</v>
      </c>
      <c r="J13" s="95"/>
      <c r="K13" s="96"/>
      <c r="L13" s="14" t="s">
        <v>14</v>
      </c>
      <c r="P13" s="33"/>
    </row>
    <row r="14" spans="1:16" s="8" customFormat="1" ht="52.5" customHeight="1" x14ac:dyDescent="0.25">
      <c r="A14" s="144" t="s">
        <v>118</v>
      </c>
      <c r="B14" s="145"/>
      <c r="C14" s="145"/>
      <c r="D14" s="145"/>
      <c r="E14" s="145"/>
      <c r="F14" s="145"/>
      <c r="G14" s="145"/>
      <c r="H14" s="145"/>
      <c r="I14" s="145"/>
      <c r="J14" s="145"/>
      <c r="K14" s="145"/>
      <c r="L14" s="146"/>
    </row>
    <row r="15" spans="1:16" s="8" customFormat="1" ht="52.5" customHeight="1" x14ac:dyDescent="0.25">
      <c r="A15" s="137" t="s">
        <v>77</v>
      </c>
      <c r="B15" s="138"/>
      <c r="C15" s="138"/>
      <c r="D15" s="138"/>
      <c r="E15" s="138"/>
      <c r="F15" s="138"/>
      <c r="G15" s="138"/>
      <c r="H15" s="138"/>
      <c r="I15" s="138"/>
      <c r="J15" s="138"/>
      <c r="K15" s="138"/>
      <c r="L15" s="139"/>
    </row>
    <row r="16" spans="1:16" s="8" customFormat="1" ht="52.5" customHeight="1" x14ac:dyDescent="0.25">
      <c r="A16" s="17">
        <v>1</v>
      </c>
      <c r="B16" s="76" t="s">
        <v>79</v>
      </c>
      <c r="C16" s="76"/>
      <c r="D16" s="76"/>
      <c r="E16" s="76"/>
      <c r="F16" s="76"/>
      <c r="G16" s="59" t="s">
        <v>72</v>
      </c>
      <c r="H16" s="34">
        <v>216.62</v>
      </c>
      <c r="I16" s="77"/>
      <c r="J16" s="78"/>
      <c r="K16" s="79"/>
      <c r="L16" s="15">
        <f t="shared" ref="L16:L24" si="0">ROUND(H16*I16,0)</f>
        <v>0</v>
      </c>
    </row>
    <row r="17" spans="1:12" s="8" customFormat="1" ht="52.5" customHeight="1" x14ac:dyDescent="0.25">
      <c r="A17" s="17">
        <v>2</v>
      </c>
      <c r="B17" s="76" t="s">
        <v>80</v>
      </c>
      <c r="C17" s="76"/>
      <c r="D17" s="76"/>
      <c r="E17" s="76"/>
      <c r="F17" s="76"/>
      <c r="G17" s="59" t="s">
        <v>72</v>
      </c>
      <c r="H17" s="34">
        <v>174.96</v>
      </c>
      <c r="I17" s="77"/>
      <c r="J17" s="78"/>
      <c r="K17" s="79"/>
      <c r="L17" s="15">
        <f t="shared" si="0"/>
        <v>0</v>
      </c>
    </row>
    <row r="18" spans="1:12" s="8" customFormat="1" ht="52.5" customHeight="1" x14ac:dyDescent="0.25">
      <c r="A18" s="17">
        <v>3</v>
      </c>
      <c r="B18" s="76" t="s">
        <v>81</v>
      </c>
      <c r="C18" s="76"/>
      <c r="D18" s="76"/>
      <c r="E18" s="76"/>
      <c r="F18" s="76"/>
      <c r="G18" s="59" t="s">
        <v>73</v>
      </c>
      <c r="H18" s="34">
        <v>1</v>
      </c>
      <c r="I18" s="77"/>
      <c r="J18" s="78"/>
      <c r="K18" s="79"/>
      <c r="L18" s="15">
        <f t="shared" si="0"/>
        <v>0</v>
      </c>
    </row>
    <row r="19" spans="1:12" s="8" customFormat="1" ht="52.5" customHeight="1" x14ac:dyDescent="0.25">
      <c r="A19" s="17">
        <v>4</v>
      </c>
      <c r="B19" s="76" t="s">
        <v>82</v>
      </c>
      <c r="C19" s="76"/>
      <c r="D19" s="76"/>
      <c r="E19" s="76"/>
      <c r="F19" s="76"/>
      <c r="G19" s="59" t="s">
        <v>75</v>
      </c>
      <c r="H19" s="34">
        <v>57.28</v>
      </c>
      <c r="I19" s="77"/>
      <c r="J19" s="78"/>
      <c r="K19" s="79"/>
      <c r="L19" s="15">
        <f t="shared" si="0"/>
        <v>0</v>
      </c>
    </row>
    <row r="20" spans="1:12" s="8" customFormat="1" ht="52.5" customHeight="1" x14ac:dyDescent="0.25">
      <c r="A20" s="17">
        <v>5</v>
      </c>
      <c r="B20" s="76" t="s">
        <v>83</v>
      </c>
      <c r="C20" s="76"/>
      <c r="D20" s="76"/>
      <c r="E20" s="76"/>
      <c r="F20" s="76"/>
      <c r="G20" s="59" t="s">
        <v>75</v>
      </c>
      <c r="H20" s="34">
        <v>16.5</v>
      </c>
      <c r="I20" s="77"/>
      <c r="J20" s="78"/>
      <c r="K20" s="79"/>
      <c r="L20" s="15">
        <f t="shared" si="0"/>
        <v>0</v>
      </c>
    </row>
    <row r="21" spans="1:12" s="8" customFormat="1" ht="52.5" customHeight="1" x14ac:dyDescent="0.25">
      <c r="A21" s="137" t="s">
        <v>84</v>
      </c>
      <c r="B21" s="138"/>
      <c r="C21" s="138"/>
      <c r="D21" s="138"/>
      <c r="E21" s="138"/>
      <c r="F21" s="138"/>
      <c r="G21" s="138"/>
      <c r="H21" s="138"/>
      <c r="I21" s="138"/>
      <c r="J21" s="138"/>
      <c r="K21" s="138"/>
      <c r="L21" s="139"/>
    </row>
    <row r="22" spans="1:12" s="8" customFormat="1" ht="52.5" customHeight="1" x14ac:dyDescent="0.25">
      <c r="A22" s="17">
        <v>1</v>
      </c>
      <c r="B22" s="76" t="s">
        <v>85</v>
      </c>
      <c r="C22" s="76"/>
      <c r="D22" s="76"/>
      <c r="E22" s="76"/>
      <c r="F22" s="76"/>
      <c r="G22" s="65" t="s">
        <v>72</v>
      </c>
      <c r="H22" s="68">
        <v>177.74</v>
      </c>
      <c r="I22" s="77"/>
      <c r="J22" s="78"/>
      <c r="K22" s="79"/>
      <c r="L22" s="15">
        <f t="shared" si="0"/>
        <v>0</v>
      </c>
    </row>
    <row r="23" spans="1:12" s="8" customFormat="1" ht="52.5" customHeight="1" x14ac:dyDescent="0.25">
      <c r="A23" s="17">
        <v>2</v>
      </c>
      <c r="B23" s="76" t="s">
        <v>86</v>
      </c>
      <c r="C23" s="76"/>
      <c r="D23" s="76"/>
      <c r="E23" s="76"/>
      <c r="F23" s="76"/>
      <c r="G23" s="65" t="s">
        <v>72</v>
      </c>
      <c r="H23" s="68">
        <v>2.4500000000000002</v>
      </c>
      <c r="I23" s="77"/>
      <c r="J23" s="78"/>
      <c r="K23" s="79"/>
      <c r="L23" s="15">
        <f t="shared" si="0"/>
        <v>0</v>
      </c>
    </row>
    <row r="24" spans="1:12" s="8" customFormat="1" ht="52.5" customHeight="1" x14ac:dyDescent="0.25">
      <c r="A24" s="17">
        <v>3</v>
      </c>
      <c r="B24" s="76" t="s">
        <v>87</v>
      </c>
      <c r="C24" s="76"/>
      <c r="D24" s="76"/>
      <c r="E24" s="76"/>
      <c r="F24" s="76"/>
      <c r="G24" s="65" t="s">
        <v>75</v>
      </c>
      <c r="H24" s="68">
        <v>18.84</v>
      </c>
      <c r="I24" s="77"/>
      <c r="J24" s="78"/>
      <c r="K24" s="79"/>
      <c r="L24" s="15">
        <f t="shared" si="0"/>
        <v>0</v>
      </c>
    </row>
    <row r="25" spans="1:12" s="8" customFormat="1" ht="52.5" customHeight="1" x14ac:dyDescent="0.25">
      <c r="A25" s="61">
        <v>4</v>
      </c>
      <c r="B25" s="86" t="s">
        <v>88</v>
      </c>
      <c r="C25" s="86"/>
      <c r="D25" s="86"/>
      <c r="E25" s="86"/>
      <c r="F25" s="86"/>
      <c r="G25" s="65" t="s">
        <v>72</v>
      </c>
      <c r="H25" s="66">
        <v>13.07</v>
      </c>
      <c r="I25" s="87"/>
      <c r="J25" s="88"/>
      <c r="K25" s="89"/>
      <c r="L25" s="62">
        <f t="shared" ref="L25:L43" si="1">ROUND(H25*I25,0)</f>
        <v>0</v>
      </c>
    </row>
    <row r="26" spans="1:12" s="8" customFormat="1" ht="52.5" customHeight="1" x14ac:dyDescent="0.25">
      <c r="A26" s="67">
        <v>5</v>
      </c>
      <c r="B26" s="141" t="s">
        <v>89</v>
      </c>
      <c r="C26" s="142"/>
      <c r="D26" s="142"/>
      <c r="E26" s="142"/>
      <c r="F26" s="143"/>
      <c r="G26" s="65" t="s">
        <v>72</v>
      </c>
      <c r="H26" s="64">
        <v>76.959999999999994</v>
      </c>
      <c r="I26" s="77"/>
      <c r="J26" s="78"/>
      <c r="K26" s="79"/>
      <c r="L26" s="62">
        <f>ROUND(H26*I26,0)</f>
        <v>0</v>
      </c>
    </row>
    <row r="27" spans="1:12" s="8" customFormat="1" ht="52.5" customHeight="1" x14ac:dyDescent="0.25">
      <c r="A27" s="67">
        <v>6</v>
      </c>
      <c r="B27" s="141" t="s">
        <v>90</v>
      </c>
      <c r="C27" s="142"/>
      <c r="D27" s="142"/>
      <c r="E27" s="142"/>
      <c r="F27" s="143"/>
      <c r="G27" s="65" t="s">
        <v>72</v>
      </c>
      <c r="H27" s="64">
        <v>13.07</v>
      </c>
      <c r="I27" s="77"/>
      <c r="J27" s="78"/>
      <c r="K27" s="79"/>
      <c r="L27" s="62">
        <f t="shared" si="1"/>
        <v>0</v>
      </c>
    </row>
    <row r="28" spans="1:12" s="8" customFormat="1" ht="52.5" customHeight="1" x14ac:dyDescent="0.25">
      <c r="A28" s="67">
        <v>7</v>
      </c>
      <c r="B28" s="141" t="s">
        <v>91</v>
      </c>
      <c r="C28" s="142"/>
      <c r="D28" s="142"/>
      <c r="E28" s="142"/>
      <c r="F28" s="143"/>
      <c r="G28" s="65" t="s">
        <v>73</v>
      </c>
      <c r="H28" s="64">
        <v>2</v>
      </c>
      <c r="I28" s="77"/>
      <c r="J28" s="78"/>
      <c r="K28" s="79"/>
      <c r="L28" s="62">
        <f t="shared" si="1"/>
        <v>0</v>
      </c>
    </row>
    <row r="29" spans="1:12" s="8" customFormat="1" ht="52.5" customHeight="1" x14ac:dyDescent="0.25">
      <c r="A29" s="67">
        <v>8</v>
      </c>
      <c r="B29" s="141" t="s">
        <v>92</v>
      </c>
      <c r="C29" s="142"/>
      <c r="D29" s="142"/>
      <c r="E29" s="142"/>
      <c r="F29" s="143"/>
      <c r="G29" s="65" t="s">
        <v>72</v>
      </c>
      <c r="H29" s="64">
        <v>1.02</v>
      </c>
      <c r="I29" s="77"/>
      <c r="J29" s="78"/>
      <c r="K29" s="79"/>
      <c r="L29" s="62">
        <f t="shared" si="1"/>
        <v>0</v>
      </c>
    </row>
    <row r="30" spans="1:12" s="8" customFormat="1" ht="52.5" customHeight="1" x14ac:dyDescent="0.25">
      <c r="A30" s="67">
        <v>9</v>
      </c>
      <c r="B30" s="141" t="s">
        <v>93</v>
      </c>
      <c r="C30" s="142"/>
      <c r="D30" s="142"/>
      <c r="E30" s="142"/>
      <c r="F30" s="143"/>
      <c r="G30" s="65" t="s">
        <v>74</v>
      </c>
      <c r="H30" s="64">
        <v>1242.82</v>
      </c>
      <c r="I30" s="77"/>
      <c r="J30" s="78"/>
      <c r="K30" s="79"/>
      <c r="L30" s="62">
        <f t="shared" si="1"/>
        <v>0</v>
      </c>
    </row>
    <row r="31" spans="1:12" s="8" customFormat="1" ht="52.5" customHeight="1" x14ac:dyDescent="0.25">
      <c r="A31" s="67">
        <v>10</v>
      </c>
      <c r="B31" s="141" t="s">
        <v>94</v>
      </c>
      <c r="C31" s="142"/>
      <c r="D31" s="142"/>
      <c r="E31" s="142"/>
      <c r="F31" s="143"/>
      <c r="G31" s="65" t="s">
        <v>72</v>
      </c>
      <c r="H31" s="64">
        <v>177.74</v>
      </c>
      <c r="I31" s="77"/>
      <c r="J31" s="78"/>
      <c r="K31" s="79"/>
      <c r="L31" s="62">
        <f t="shared" si="1"/>
        <v>0</v>
      </c>
    </row>
    <row r="32" spans="1:12" s="8" customFormat="1" ht="52.5" customHeight="1" x14ac:dyDescent="0.25">
      <c r="A32" s="140" t="s">
        <v>95</v>
      </c>
      <c r="B32" s="140"/>
      <c r="C32" s="140"/>
      <c r="D32" s="140"/>
      <c r="E32" s="140"/>
      <c r="F32" s="140"/>
      <c r="G32" s="140"/>
      <c r="H32" s="140"/>
      <c r="I32" s="140"/>
      <c r="J32" s="140"/>
      <c r="K32" s="140"/>
      <c r="L32" s="140"/>
    </row>
    <row r="33" spans="1:12" s="8" customFormat="1" ht="52.5" customHeight="1" x14ac:dyDescent="0.25">
      <c r="A33" s="17">
        <v>1</v>
      </c>
      <c r="B33" s="90" t="s">
        <v>96</v>
      </c>
      <c r="C33" s="90"/>
      <c r="D33" s="90"/>
      <c r="E33" s="90"/>
      <c r="F33" s="90"/>
      <c r="G33" s="65" t="s">
        <v>74</v>
      </c>
      <c r="H33" s="68">
        <v>637.72</v>
      </c>
      <c r="I33" s="91"/>
      <c r="J33" s="92"/>
      <c r="K33" s="93"/>
      <c r="L33" s="63">
        <f t="shared" si="1"/>
        <v>0</v>
      </c>
    </row>
    <row r="34" spans="1:12" s="8" customFormat="1" ht="52.5" customHeight="1" x14ac:dyDescent="0.25">
      <c r="A34" s="137" t="s">
        <v>97</v>
      </c>
      <c r="B34" s="138"/>
      <c r="C34" s="138"/>
      <c r="D34" s="138"/>
      <c r="E34" s="138"/>
      <c r="F34" s="138"/>
      <c r="G34" s="147"/>
      <c r="H34" s="138"/>
      <c r="I34" s="138"/>
      <c r="J34" s="138"/>
      <c r="K34" s="138"/>
      <c r="L34" s="139"/>
    </row>
    <row r="35" spans="1:12" s="8" customFormat="1" ht="52.5" customHeight="1" x14ac:dyDescent="0.25">
      <c r="A35" s="17">
        <v>1</v>
      </c>
      <c r="B35" s="76" t="s">
        <v>98</v>
      </c>
      <c r="C35" s="76"/>
      <c r="D35" s="76"/>
      <c r="E35" s="76"/>
      <c r="F35" s="76"/>
      <c r="G35" s="59" t="s">
        <v>74</v>
      </c>
      <c r="H35" s="34">
        <v>56.49</v>
      </c>
      <c r="I35" s="77"/>
      <c r="J35" s="78"/>
      <c r="K35" s="79"/>
      <c r="L35" s="15">
        <f t="shared" si="1"/>
        <v>0</v>
      </c>
    </row>
    <row r="36" spans="1:12" s="8" customFormat="1" ht="52.5" customHeight="1" x14ac:dyDescent="0.25">
      <c r="A36" s="17">
        <v>2</v>
      </c>
      <c r="B36" s="76" t="s">
        <v>99</v>
      </c>
      <c r="C36" s="76"/>
      <c r="D36" s="76"/>
      <c r="E36" s="76"/>
      <c r="F36" s="76"/>
      <c r="G36" s="59" t="s">
        <v>74</v>
      </c>
      <c r="H36" s="34">
        <v>0.01</v>
      </c>
      <c r="I36" s="77"/>
      <c r="J36" s="78"/>
      <c r="K36" s="79"/>
      <c r="L36" s="15">
        <f t="shared" si="1"/>
        <v>0</v>
      </c>
    </row>
    <row r="37" spans="1:12" s="8" customFormat="1" ht="52.5" customHeight="1" x14ac:dyDescent="0.25">
      <c r="A37" s="17">
        <v>3</v>
      </c>
      <c r="B37" s="76" t="s">
        <v>100</v>
      </c>
      <c r="C37" s="76"/>
      <c r="D37" s="76"/>
      <c r="E37" s="76"/>
      <c r="F37" s="76"/>
      <c r="G37" s="59" t="s">
        <v>72</v>
      </c>
      <c r="H37" s="34">
        <v>0.26</v>
      </c>
      <c r="I37" s="77"/>
      <c r="J37" s="78"/>
      <c r="K37" s="79"/>
      <c r="L37" s="15">
        <f t="shared" si="1"/>
        <v>0</v>
      </c>
    </row>
    <row r="38" spans="1:12" s="8" customFormat="1" ht="52.5" customHeight="1" x14ac:dyDescent="0.25">
      <c r="A38" s="17">
        <v>4</v>
      </c>
      <c r="B38" s="76" t="s">
        <v>101</v>
      </c>
      <c r="C38" s="76"/>
      <c r="D38" s="76"/>
      <c r="E38" s="76"/>
      <c r="F38" s="76"/>
      <c r="G38" s="59" t="s">
        <v>75</v>
      </c>
      <c r="H38" s="34">
        <v>132</v>
      </c>
      <c r="I38" s="77"/>
      <c r="J38" s="78"/>
      <c r="K38" s="79"/>
      <c r="L38" s="15">
        <f t="shared" si="1"/>
        <v>0</v>
      </c>
    </row>
    <row r="39" spans="1:12" s="8" customFormat="1" ht="52.5" customHeight="1" x14ac:dyDescent="0.25">
      <c r="A39" s="17">
        <v>5</v>
      </c>
      <c r="B39" s="76" t="s">
        <v>102</v>
      </c>
      <c r="C39" s="76"/>
      <c r="D39" s="76"/>
      <c r="E39" s="76"/>
      <c r="F39" s="76"/>
      <c r="G39" s="59" t="s">
        <v>72</v>
      </c>
      <c r="H39" s="34">
        <v>0.26</v>
      </c>
      <c r="I39" s="77"/>
      <c r="J39" s="78"/>
      <c r="K39" s="79"/>
      <c r="L39" s="15">
        <f t="shared" si="1"/>
        <v>0</v>
      </c>
    </row>
    <row r="40" spans="1:12" s="8" customFormat="1" ht="52.5" customHeight="1" x14ac:dyDescent="0.25">
      <c r="A40" s="137" t="s">
        <v>103</v>
      </c>
      <c r="B40" s="138"/>
      <c r="C40" s="138"/>
      <c r="D40" s="138"/>
      <c r="E40" s="138"/>
      <c r="F40" s="138"/>
      <c r="G40" s="138"/>
      <c r="H40" s="138"/>
      <c r="I40" s="138"/>
      <c r="J40" s="138"/>
      <c r="K40" s="138"/>
      <c r="L40" s="139"/>
    </row>
    <row r="41" spans="1:12" s="8" customFormat="1" ht="52.5" customHeight="1" x14ac:dyDescent="0.25">
      <c r="A41" s="17">
        <v>1</v>
      </c>
      <c r="B41" s="76" t="s">
        <v>104</v>
      </c>
      <c r="C41" s="76"/>
      <c r="D41" s="76"/>
      <c r="E41" s="76"/>
      <c r="F41" s="76"/>
      <c r="G41" s="59" t="s">
        <v>105</v>
      </c>
      <c r="H41" s="34">
        <v>7014.4</v>
      </c>
      <c r="I41" s="77"/>
      <c r="J41" s="78"/>
      <c r="K41" s="79"/>
      <c r="L41" s="15">
        <f t="shared" si="1"/>
        <v>0</v>
      </c>
    </row>
    <row r="42" spans="1:12" s="8" customFormat="1" ht="52.5" customHeight="1" x14ac:dyDescent="0.25">
      <c r="A42" s="17">
        <v>2</v>
      </c>
      <c r="B42" s="76" t="s">
        <v>106</v>
      </c>
      <c r="C42" s="76"/>
      <c r="D42" s="76"/>
      <c r="E42" s="76"/>
      <c r="F42" s="76"/>
      <c r="G42" s="59" t="s">
        <v>105</v>
      </c>
      <c r="H42" s="34">
        <v>2534.84</v>
      </c>
      <c r="I42" s="77"/>
      <c r="J42" s="78"/>
      <c r="K42" s="79"/>
      <c r="L42" s="15">
        <f t="shared" si="1"/>
        <v>0</v>
      </c>
    </row>
    <row r="43" spans="1:12" s="8" customFormat="1" ht="52.5" customHeight="1" x14ac:dyDescent="0.25">
      <c r="A43" s="17">
        <v>3</v>
      </c>
      <c r="B43" s="76" t="s">
        <v>107</v>
      </c>
      <c r="C43" s="76"/>
      <c r="D43" s="76"/>
      <c r="E43" s="76"/>
      <c r="F43" s="76"/>
      <c r="G43" s="59" t="s">
        <v>105</v>
      </c>
      <c r="H43" s="34">
        <v>282</v>
      </c>
      <c r="I43" s="77"/>
      <c r="J43" s="78"/>
      <c r="K43" s="79"/>
      <c r="L43" s="15">
        <f t="shared" si="1"/>
        <v>0</v>
      </c>
    </row>
    <row r="44" spans="1:12" s="8" customFormat="1" ht="52.5" customHeight="1" x14ac:dyDescent="0.25">
      <c r="A44" s="17">
        <v>4</v>
      </c>
      <c r="B44" s="76" t="s">
        <v>108</v>
      </c>
      <c r="C44" s="76"/>
      <c r="D44" s="76"/>
      <c r="E44" s="76"/>
      <c r="F44" s="76"/>
      <c r="G44" s="59" t="s">
        <v>72</v>
      </c>
      <c r="H44" s="34">
        <v>255</v>
      </c>
      <c r="I44" s="77"/>
      <c r="J44" s="78"/>
      <c r="K44" s="79"/>
      <c r="L44" s="15">
        <f>ROUND(H44*I44,0)</f>
        <v>0</v>
      </c>
    </row>
    <row r="45" spans="1:12" s="8" customFormat="1" ht="52.5" customHeight="1" x14ac:dyDescent="0.25">
      <c r="A45" s="69">
        <v>5</v>
      </c>
      <c r="B45" s="76" t="s">
        <v>109</v>
      </c>
      <c r="C45" s="76"/>
      <c r="D45" s="76"/>
      <c r="E45" s="76"/>
      <c r="F45" s="76"/>
      <c r="G45" s="70" t="s">
        <v>73</v>
      </c>
      <c r="H45" s="64">
        <v>276</v>
      </c>
      <c r="I45" s="77"/>
      <c r="J45" s="78"/>
      <c r="K45" s="78"/>
      <c r="L45" s="15">
        <f>ROUND(H45*I45,0)</f>
        <v>0</v>
      </c>
    </row>
    <row r="46" spans="1:12" s="8" customFormat="1" ht="52.5" customHeight="1" x14ac:dyDescent="0.25">
      <c r="A46" s="137" t="s">
        <v>78</v>
      </c>
      <c r="B46" s="138"/>
      <c r="C46" s="138"/>
      <c r="D46" s="138"/>
      <c r="E46" s="138"/>
      <c r="F46" s="138"/>
      <c r="G46" s="138"/>
      <c r="H46" s="138"/>
      <c r="I46" s="138"/>
      <c r="J46" s="138"/>
      <c r="K46" s="138"/>
      <c r="L46" s="139"/>
    </row>
    <row r="47" spans="1:12" s="8" customFormat="1" ht="52.5" customHeight="1" x14ac:dyDescent="0.25">
      <c r="A47" s="17">
        <v>1</v>
      </c>
      <c r="B47" s="76" t="s">
        <v>110</v>
      </c>
      <c r="C47" s="76"/>
      <c r="D47" s="76"/>
      <c r="E47" s="76"/>
      <c r="F47" s="76"/>
      <c r="G47" s="59" t="s">
        <v>72</v>
      </c>
      <c r="H47" s="34">
        <v>2.4500000000000002</v>
      </c>
      <c r="I47" s="77"/>
      <c r="J47" s="78"/>
      <c r="K47" s="79"/>
      <c r="L47" s="15">
        <f t="shared" ref="L47:L50" si="2">ROUND(H47*I47,0)</f>
        <v>0</v>
      </c>
    </row>
    <row r="48" spans="1:12" s="8" customFormat="1" ht="52.5" customHeight="1" x14ac:dyDescent="0.25">
      <c r="A48" s="17">
        <v>2</v>
      </c>
      <c r="B48" s="76" t="s">
        <v>111</v>
      </c>
      <c r="C48" s="76"/>
      <c r="D48" s="76"/>
      <c r="E48" s="76"/>
      <c r="F48" s="76"/>
      <c r="G48" s="59" t="s">
        <v>75</v>
      </c>
      <c r="H48" s="34">
        <v>18.84</v>
      </c>
      <c r="I48" s="77"/>
      <c r="J48" s="78"/>
      <c r="K48" s="79"/>
      <c r="L48" s="15">
        <f t="shared" si="2"/>
        <v>0</v>
      </c>
    </row>
    <row r="49" spans="1:12" s="8" customFormat="1" ht="52.5" customHeight="1" x14ac:dyDescent="0.25">
      <c r="A49" s="137" t="s">
        <v>112</v>
      </c>
      <c r="B49" s="138"/>
      <c r="C49" s="138"/>
      <c r="D49" s="138"/>
      <c r="E49" s="138"/>
      <c r="F49" s="138"/>
      <c r="G49" s="138"/>
      <c r="H49" s="138"/>
      <c r="I49" s="138"/>
      <c r="J49" s="138"/>
      <c r="K49" s="138"/>
      <c r="L49" s="139"/>
    </row>
    <row r="50" spans="1:12" s="8" customFormat="1" ht="52.5" customHeight="1" x14ac:dyDescent="0.25">
      <c r="A50" s="17">
        <v>1</v>
      </c>
      <c r="B50" s="76" t="s">
        <v>113</v>
      </c>
      <c r="C50" s="76" t="s">
        <v>76</v>
      </c>
      <c r="D50" s="76" t="s">
        <v>76</v>
      </c>
      <c r="E50" s="76" t="s">
        <v>76</v>
      </c>
      <c r="F50" s="76" t="s">
        <v>76</v>
      </c>
      <c r="G50" s="59" t="s">
        <v>73</v>
      </c>
      <c r="H50" s="34">
        <v>1</v>
      </c>
      <c r="I50" s="77"/>
      <c r="J50" s="78"/>
      <c r="K50" s="79"/>
      <c r="L50" s="15">
        <f t="shared" si="2"/>
        <v>0</v>
      </c>
    </row>
    <row r="51" spans="1:12" s="8" customFormat="1" ht="52.5" customHeight="1" x14ac:dyDescent="0.25">
      <c r="A51" s="137" t="s">
        <v>114</v>
      </c>
      <c r="B51" s="138"/>
      <c r="C51" s="138"/>
      <c r="D51" s="138"/>
      <c r="E51" s="138"/>
      <c r="F51" s="138"/>
      <c r="G51" s="138"/>
      <c r="H51" s="138"/>
      <c r="I51" s="138"/>
      <c r="J51" s="138"/>
      <c r="K51" s="138"/>
      <c r="L51" s="139"/>
    </row>
    <row r="52" spans="1:12" s="8" customFormat="1" ht="52.5" customHeight="1" x14ac:dyDescent="0.25">
      <c r="A52" s="17">
        <v>1</v>
      </c>
      <c r="B52" s="76" t="s">
        <v>115</v>
      </c>
      <c r="C52" s="76"/>
      <c r="D52" s="76"/>
      <c r="E52" s="76"/>
      <c r="F52" s="76"/>
      <c r="G52" s="59" t="s">
        <v>116</v>
      </c>
      <c r="H52" s="34">
        <v>644.72</v>
      </c>
      <c r="I52" s="77"/>
      <c r="J52" s="78"/>
      <c r="K52" s="79"/>
      <c r="L52" s="15">
        <f t="shared" ref="L52" si="3">ROUND(H52*I52,0)</f>
        <v>0</v>
      </c>
    </row>
    <row r="53" spans="1:12" s="8" customFormat="1" ht="52.5" customHeight="1" thickBot="1" x14ac:dyDescent="0.3">
      <c r="A53" s="17">
        <v>2</v>
      </c>
      <c r="B53" s="76" t="s">
        <v>117</v>
      </c>
      <c r="C53" s="76"/>
      <c r="D53" s="76"/>
      <c r="E53" s="76"/>
      <c r="F53" s="76"/>
      <c r="G53" s="59" t="s">
        <v>74</v>
      </c>
      <c r="H53" s="34">
        <v>281.58</v>
      </c>
      <c r="I53" s="77"/>
      <c r="J53" s="78"/>
      <c r="K53" s="79"/>
      <c r="L53" s="15">
        <f>ROUND(H53*I53,0)</f>
        <v>0</v>
      </c>
    </row>
    <row r="54" spans="1:12" ht="43.5" customHeight="1" thickBot="1" x14ac:dyDescent="0.3">
      <c r="A54" s="117" t="s">
        <v>15</v>
      </c>
      <c r="B54" s="118"/>
      <c r="C54" s="118"/>
      <c r="D54" s="118"/>
      <c r="E54" s="118"/>
      <c r="F54" s="118"/>
      <c r="G54" s="118"/>
      <c r="H54" s="119"/>
      <c r="I54" s="131" t="s">
        <v>29</v>
      </c>
      <c r="J54" s="132"/>
      <c r="K54" s="132"/>
      <c r="L54" s="35">
        <f>SUM(L16:L53)</f>
        <v>0</v>
      </c>
    </row>
    <row r="55" spans="1:12" ht="60.75" customHeight="1" x14ac:dyDescent="0.25">
      <c r="A55" s="80" t="s">
        <v>69</v>
      </c>
      <c r="B55" s="80"/>
      <c r="C55" s="80"/>
      <c r="D55" s="80"/>
      <c r="E55" s="80"/>
      <c r="F55" s="80"/>
      <c r="G55" s="80"/>
      <c r="H55" s="81"/>
      <c r="I55" s="36" t="s">
        <v>30</v>
      </c>
      <c r="J55" s="123" t="s">
        <v>31</v>
      </c>
      <c r="K55" s="45"/>
      <c r="L55" s="37">
        <f>+ROUND(L54*K55,0)</f>
        <v>0</v>
      </c>
    </row>
    <row r="56" spans="1:12" ht="35.25" customHeight="1" x14ac:dyDescent="0.25">
      <c r="A56" s="82"/>
      <c r="B56" s="82"/>
      <c r="C56" s="82"/>
      <c r="D56" s="82"/>
      <c r="E56" s="82"/>
      <c r="F56" s="82"/>
      <c r="G56" s="82"/>
      <c r="H56" s="83"/>
      <c r="I56" s="31" t="s">
        <v>32</v>
      </c>
      <c r="J56" s="124"/>
      <c r="K56" s="44"/>
      <c r="L56" s="38">
        <f>+ROUND(L54*K56,0)</f>
        <v>0</v>
      </c>
    </row>
    <row r="57" spans="1:12" ht="43.5" customHeight="1" x14ac:dyDescent="0.25">
      <c r="A57" s="82"/>
      <c r="B57" s="82"/>
      <c r="C57" s="82"/>
      <c r="D57" s="82"/>
      <c r="E57" s="82"/>
      <c r="F57" s="82"/>
      <c r="G57" s="82"/>
      <c r="H57" s="83"/>
      <c r="I57" s="30" t="s">
        <v>33</v>
      </c>
      <c r="J57" s="125"/>
      <c r="K57" s="43"/>
      <c r="L57" s="39">
        <f>+ROUND(L54*K57,0)</f>
        <v>0</v>
      </c>
    </row>
    <row r="58" spans="1:12" ht="50.25" customHeight="1" x14ac:dyDescent="0.25">
      <c r="A58" s="82"/>
      <c r="B58" s="82"/>
      <c r="C58" s="82"/>
      <c r="D58" s="82"/>
      <c r="E58" s="82"/>
      <c r="F58" s="82"/>
      <c r="G58" s="82"/>
      <c r="H58" s="83"/>
      <c r="I58" s="128" t="s">
        <v>34</v>
      </c>
      <c r="J58" s="129"/>
      <c r="K58" s="130"/>
      <c r="L58" s="39">
        <f>+L54+L55+L56+L57</f>
        <v>0</v>
      </c>
    </row>
    <row r="59" spans="1:12" ht="48" customHeight="1" x14ac:dyDescent="0.25">
      <c r="A59" s="82"/>
      <c r="B59" s="82"/>
      <c r="C59" s="82"/>
      <c r="D59" s="82"/>
      <c r="E59" s="82"/>
      <c r="F59" s="82"/>
      <c r="G59" s="82"/>
      <c r="H59" s="83"/>
      <c r="I59" s="40" t="s">
        <v>35</v>
      </c>
      <c r="J59" s="41" t="s">
        <v>36</v>
      </c>
      <c r="K59" s="43"/>
      <c r="L59" s="39">
        <f>+ROUND(L57*K59,0)</f>
        <v>0</v>
      </c>
    </row>
    <row r="60" spans="1:12" ht="51.75" customHeight="1" thickBot="1" x14ac:dyDescent="0.3">
      <c r="A60" s="84"/>
      <c r="B60" s="84"/>
      <c r="C60" s="84"/>
      <c r="D60" s="84"/>
      <c r="E60" s="84"/>
      <c r="F60" s="84"/>
      <c r="G60" s="84"/>
      <c r="H60" s="85"/>
      <c r="I60" s="104" t="s">
        <v>37</v>
      </c>
      <c r="J60" s="105"/>
      <c r="K60" s="106"/>
      <c r="L60" s="42">
        <f>+L58+L59</f>
        <v>0</v>
      </c>
    </row>
    <row r="62" spans="1:12" ht="15.75" thickBot="1" x14ac:dyDescent="0.3">
      <c r="B62" s="103"/>
      <c r="C62" s="103"/>
      <c r="D62" s="103"/>
    </row>
    <row r="63" spans="1:12" x14ac:dyDescent="0.25">
      <c r="B63" s="136" t="s">
        <v>16</v>
      </c>
      <c r="C63" s="136"/>
      <c r="D63" s="136"/>
      <c r="E63" s="10"/>
      <c r="G63" s="60"/>
      <c r="H63" s="75"/>
      <c r="I63" s="3"/>
      <c r="J63" s="3"/>
    </row>
    <row r="64" spans="1:12" x14ac:dyDescent="0.25">
      <c r="A64" s="25" t="s">
        <v>17</v>
      </c>
      <c r="B64" s="9"/>
      <c r="G64" s="60"/>
      <c r="H64" s="75"/>
      <c r="I64" s="3"/>
      <c r="J64" s="3"/>
    </row>
    <row r="65" spans="1:12" x14ac:dyDescent="0.25">
      <c r="A65" s="135" t="s">
        <v>18</v>
      </c>
      <c r="B65" s="135"/>
      <c r="C65" s="135"/>
      <c r="D65" s="135"/>
      <c r="E65" s="135"/>
      <c r="F65" s="135"/>
      <c r="G65" s="135"/>
      <c r="H65" s="135"/>
      <c r="I65" s="135"/>
      <c r="J65" s="135"/>
      <c r="K65" s="135"/>
      <c r="L65" s="135"/>
    </row>
    <row r="66" spans="1:12" x14ac:dyDescent="0.25">
      <c r="A66" s="134" t="s">
        <v>19</v>
      </c>
      <c r="B66" s="134"/>
      <c r="C66" s="134"/>
      <c r="D66" s="134"/>
      <c r="E66" s="134"/>
      <c r="F66" s="134"/>
      <c r="G66" s="134"/>
      <c r="H66" s="134"/>
      <c r="I66" s="134"/>
      <c r="J66" s="134"/>
      <c r="K66" s="134"/>
      <c r="L66" s="134"/>
    </row>
    <row r="67" spans="1:12" x14ac:dyDescent="0.25">
      <c r="A67" s="133" t="s">
        <v>20</v>
      </c>
      <c r="B67" s="133"/>
      <c r="C67" s="133"/>
      <c r="D67" s="133"/>
      <c r="E67" s="133"/>
      <c r="F67" s="133"/>
      <c r="G67" s="133"/>
      <c r="H67" s="133"/>
      <c r="I67" s="133"/>
      <c r="J67" s="133"/>
      <c r="K67" s="133"/>
      <c r="L67" s="133"/>
    </row>
    <row r="68" spans="1:12" x14ac:dyDescent="0.25">
      <c r="A68" s="133" t="s">
        <v>21</v>
      </c>
      <c r="B68" s="133"/>
      <c r="C68" s="133"/>
      <c r="D68" s="133"/>
      <c r="E68" s="133"/>
      <c r="F68" s="133"/>
      <c r="G68" s="133"/>
      <c r="H68" s="133"/>
      <c r="I68" s="133"/>
      <c r="J68" s="133"/>
      <c r="K68" s="133"/>
      <c r="L68" s="133"/>
    </row>
  </sheetData>
  <sheetProtection algorithmName="SHA-512" hashValue="OeZ+5d1fLI9wdlW2luwm4CleWiD9IJCi4i1OEtSfmhU10deWLUM9e52YYHQCBJS/ug+pWatejHs5kLR8mj4QBw==" saltValue="lCedkpfBTv7aUHWuDMlNLw==" spinCount="100000" sheet="1" selectLockedCells="1"/>
  <dataConsolidate/>
  <mergeCells count="94">
    <mergeCell ref="B27:F27"/>
    <mergeCell ref="B28:F28"/>
    <mergeCell ref="B29:F29"/>
    <mergeCell ref="B30:F30"/>
    <mergeCell ref="B45:F45"/>
    <mergeCell ref="I45:K45"/>
    <mergeCell ref="A14:L14"/>
    <mergeCell ref="A15:L15"/>
    <mergeCell ref="A21:L21"/>
    <mergeCell ref="A34:L34"/>
    <mergeCell ref="A40:L40"/>
    <mergeCell ref="B22:F22"/>
    <mergeCell ref="I22:K22"/>
    <mergeCell ref="B36:F36"/>
    <mergeCell ref="I18:K18"/>
    <mergeCell ref="B19:F19"/>
    <mergeCell ref="I19:K19"/>
    <mergeCell ref="B20:F20"/>
    <mergeCell ref="I20:K20"/>
    <mergeCell ref="B26:F26"/>
    <mergeCell ref="A49:L49"/>
    <mergeCell ref="A51:L51"/>
    <mergeCell ref="A32:L32"/>
    <mergeCell ref="I23:K23"/>
    <mergeCell ref="B24:F24"/>
    <mergeCell ref="I24:K24"/>
    <mergeCell ref="B23:F23"/>
    <mergeCell ref="B42:F42"/>
    <mergeCell ref="I42:K42"/>
    <mergeCell ref="B43:F43"/>
    <mergeCell ref="I43:K43"/>
    <mergeCell ref="B44:F44"/>
    <mergeCell ref="I44:K44"/>
    <mergeCell ref="B35:F35"/>
    <mergeCell ref="I35:K35"/>
    <mergeCell ref="B31:F31"/>
    <mergeCell ref="A68:L68"/>
    <mergeCell ref="A67:L67"/>
    <mergeCell ref="A66:L66"/>
    <mergeCell ref="A65:L65"/>
    <mergeCell ref="B63:D63"/>
    <mergeCell ref="B62:D62"/>
    <mergeCell ref="I60:K60"/>
    <mergeCell ref="A2:A5"/>
    <mergeCell ref="B2:K2"/>
    <mergeCell ref="B3:K3"/>
    <mergeCell ref="B4:K5"/>
    <mergeCell ref="J9:K9"/>
    <mergeCell ref="A9:B11"/>
    <mergeCell ref="B16:F16"/>
    <mergeCell ref="I16:K16"/>
    <mergeCell ref="A54:H54"/>
    <mergeCell ref="E9:G9"/>
    <mergeCell ref="J55:J57"/>
    <mergeCell ref="J11:K11"/>
    <mergeCell ref="I58:K58"/>
    <mergeCell ref="I54:K54"/>
    <mergeCell ref="I13:K13"/>
    <mergeCell ref="E11:G11"/>
    <mergeCell ref="B13:F13"/>
    <mergeCell ref="B17:F17"/>
    <mergeCell ref="I17:K17"/>
    <mergeCell ref="B18:F18"/>
    <mergeCell ref="A55:H60"/>
    <mergeCell ref="B25:F25"/>
    <mergeCell ref="I25:K25"/>
    <mergeCell ref="B33:F33"/>
    <mergeCell ref="I33:K33"/>
    <mergeCell ref="B41:F41"/>
    <mergeCell ref="I41:K41"/>
    <mergeCell ref="I36:K36"/>
    <mergeCell ref="B37:F37"/>
    <mergeCell ref="I37:K37"/>
    <mergeCell ref="B38:F38"/>
    <mergeCell ref="I38:K38"/>
    <mergeCell ref="B39:F39"/>
    <mergeCell ref="I39:K39"/>
    <mergeCell ref="B47:F47"/>
    <mergeCell ref="B52:F52"/>
    <mergeCell ref="I52:K52"/>
    <mergeCell ref="B53:F53"/>
    <mergeCell ref="I53:K53"/>
    <mergeCell ref="I26:K26"/>
    <mergeCell ref="I27:K27"/>
    <mergeCell ref="I28:K28"/>
    <mergeCell ref="I29:K29"/>
    <mergeCell ref="I30:K30"/>
    <mergeCell ref="I31:K31"/>
    <mergeCell ref="I47:K47"/>
    <mergeCell ref="B48:F48"/>
    <mergeCell ref="I48:K48"/>
    <mergeCell ref="B50:F50"/>
    <mergeCell ref="I50:K50"/>
    <mergeCell ref="A46:L46"/>
  </mergeCells>
  <dataValidations count="4">
    <dataValidation allowBlank="1" showInputMessage="1" showErrorMessage="1" promptTitle="Señor Cotizante" prompt="Por favor digite su número de identificación (NIT para PERSONA JURÍDICA o CC PERSONA NATURAL) según sea el caso." sqref="J11" xr:uid="{00000000-0002-0000-0500-000002000000}"/>
    <dataValidation allowBlank="1" showInputMessage="1" showErrorMessage="1" promptTitle="Señor Cotizante" prompt="Por favor adjunte el logo de su empresa, en caso de no contar con el logo escriba nuevamente su nombre o razón social" sqref="A9" xr:uid="{00000000-0002-0000-0500-000003000000}"/>
    <dataValidation type="decimal" errorStyle="warning" allowBlank="1" showInputMessage="1" showErrorMessage="1" errorTitle="CONTIENE MAS DE DOSCIMALES" sqref="H16:H20 H22:H31 H35:H39 H41:H45 H47:H48 H50 H52:H53 H33" xr:uid="{00000000-0002-0000-0500-000000000000}">
      <formula1>0</formula1>
      <formula2>1E+38</formula2>
    </dataValidation>
    <dataValidation type="whole" allowBlank="1" showInputMessage="1" showErrorMessage="1" sqref="I16:J20 J41:J44 I35:J39 I47:J48 I50:J50 I52:J53 I33:J33 I41:I45 I22:I31 J22:J25 J27:J31" xr:uid="{00000000-0002-0000-0500-000001000000}">
      <formula1>0</formula1>
      <formula2>100000000</formula2>
    </dataValidation>
  </dataValidations>
  <pageMargins left="0.7" right="0.7" top="0.75" bottom="0.75" header="0.3" footer="0.3"/>
  <pageSetup paperSize="5" scale="69" orientation="landscape" r:id="rId1"/>
  <colBreaks count="1" manualBreakCount="1">
    <brk id="12" max="41" man="1"/>
  </colBreaks>
  <drawing r:id="rId2"/>
  <extLst>
    <ext xmlns:x14="http://schemas.microsoft.com/office/spreadsheetml/2009/9/main" uri="{CCE6A557-97BC-4b89-ADB6-D9C93CAAB3DF}">
      <x14:dataValidations xmlns:xm="http://schemas.microsoft.com/office/excel/2006/main" count="1">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500-000004000000}">
          <x14:formula1>
            <xm:f>Cálculos!$B$7:$B$9</xm:f>
          </x14:formula1>
          <xm:sqref>E11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68"/>
      <c r="C2" s="168"/>
      <c r="D2" s="159" t="s">
        <v>0</v>
      </c>
      <c r="E2" s="161"/>
      <c r="F2" s="161"/>
      <c r="G2" s="161"/>
      <c r="H2" s="160"/>
      <c r="I2" s="159" t="s">
        <v>1</v>
      </c>
      <c r="J2" s="160"/>
      <c r="K2" s="57"/>
    </row>
    <row r="3" spans="2:11" ht="15" customHeight="1" x14ac:dyDescent="0.25">
      <c r="B3" s="168"/>
      <c r="C3" s="168"/>
      <c r="D3" s="159" t="s">
        <v>2</v>
      </c>
      <c r="E3" s="161"/>
      <c r="F3" s="161"/>
      <c r="G3" s="161"/>
      <c r="H3" s="160"/>
      <c r="I3" s="159" t="s">
        <v>68</v>
      </c>
      <c r="J3" s="160"/>
      <c r="K3" s="56"/>
    </row>
    <row r="4" spans="2:11" ht="15" customHeight="1" x14ac:dyDescent="0.25">
      <c r="B4" s="168"/>
      <c r="C4" s="168"/>
      <c r="D4" s="162" t="s">
        <v>3</v>
      </c>
      <c r="E4" s="163"/>
      <c r="F4" s="163"/>
      <c r="G4" s="163"/>
      <c r="H4" s="164"/>
      <c r="I4" s="159" t="s">
        <v>70</v>
      </c>
      <c r="J4" s="160"/>
      <c r="K4" s="56"/>
    </row>
    <row r="5" spans="2:11" ht="15" customHeight="1" x14ac:dyDescent="0.25">
      <c r="B5" s="168"/>
      <c r="C5" s="168"/>
      <c r="D5" s="165"/>
      <c r="E5" s="166"/>
      <c r="F5" s="166"/>
      <c r="G5" s="166"/>
      <c r="H5" s="167"/>
      <c r="I5" s="159" t="s">
        <v>38</v>
      </c>
      <c r="J5" s="160"/>
      <c r="K5" s="56"/>
    </row>
    <row r="6" spans="2:11" x14ac:dyDescent="0.25">
      <c r="K6" s="48"/>
    </row>
    <row r="7" spans="2:11" ht="15.75" customHeight="1" x14ac:dyDescent="0.25">
      <c r="B7" s="157" t="s">
        <v>39</v>
      </c>
      <c r="C7" s="157"/>
      <c r="D7" s="157"/>
      <c r="E7" s="157"/>
      <c r="F7" s="157"/>
      <c r="G7" s="157"/>
      <c r="H7" s="157"/>
      <c r="I7" s="157"/>
      <c r="J7" s="157"/>
      <c r="K7" s="53"/>
    </row>
    <row r="8" spans="2:11" ht="15.75" customHeight="1" x14ac:dyDescent="0.25">
      <c r="B8" s="154" t="s">
        <v>40</v>
      </c>
      <c r="C8" s="154" t="s">
        <v>41</v>
      </c>
      <c r="D8" s="154"/>
      <c r="E8" s="154"/>
      <c r="F8" s="154"/>
      <c r="G8" s="157" t="s">
        <v>42</v>
      </c>
      <c r="H8" s="157"/>
      <c r="I8" s="157"/>
      <c r="J8" s="157"/>
      <c r="K8" s="53"/>
    </row>
    <row r="9" spans="2:11" ht="15.75" customHeight="1" x14ac:dyDescent="0.25">
      <c r="B9" s="154"/>
      <c r="C9" s="52" t="s">
        <v>43</v>
      </c>
      <c r="D9" s="52" t="s">
        <v>44</v>
      </c>
      <c r="E9" s="154" t="s">
        <v>45</v>
      </c>
      <c r="F9" s="154"/>
      <c r="G9" s="157"/>
      <c r="H9" s="157"/>
      <c r="I9" s="157"/>
      <c r="J9" s="157"/>
      <c r="K9" s="53"/>
    </row>
    <row r="10" spans="2:11" ht="15.75" customHeight="1" x14ac:dyDescent="0.25">
      <c r="B10" s="50">
        <v>1</v>
      </c>
      <c r="C10" s="50">
        <v>2021</v>
      </c>
      <c r="D10" s="50">
        <v>5</v>
      </c>
      <c r="E10" s="155">
        <v>24</v>
      </c>
      <c r="F10" s="155"/>
      <c r="G10" s="169" t="s">
        <v>46</v>
      </c>
      <c r="H10" s="169"/>
      <c r="I10" s="169"/>
      <c r="J10" s="169"/>
      <c r="K10" s="55"/>
    </row>
    <row r="11" spans="2:11" ht="57.75" customHeight="1" x14ac:dyDescent="0.25">
      <c r="B11" s="50">
        <v>2</v>
      </c>
      <c r="C11" s="50">
        <v>2022</v>
      </c>
      <c r="D11" s="50">
        <v>5</v>
      </c>
      <c r="E11" s="148">
        <v>31</v>
      </c>
      <c r="F11" s="149"/>
      <c r="G11" s="150" t="s">
        <v>47</v>
      </c>
      <c r="H11" s="151"/>
      <c r="I11" s="151"/>
      <c r="J11" s="152"/>
      <c r="K11" s="55"/>
    </row>
    <row r="12" spans="2:11" ht="82.5" customHeight="1" x14ac:dyDescent="0.25">
      <c r="B12" s="50">
        <v>3</v>
      </c>
      <c r="C12" s="50">
        <v>2022</v>
      </c>
      <c r="D12" s="50">
        <v>7</v>
      </c>
      <c r="E12" s="148">
        <v>27</v>
      </c>
      <c r="F12" s="149"/>
      <c r="G12" s="150" t="s">
        <v>48</v>
      </c>
      <c r="H12" s="151"/>
      <c r="I12" s="151"/>
      <c r="J12" s="152"/>
      <c r="K12" s="55"/>
    </row>
    <row r="13" spans="2:11" ht="100.5" customHeight="1" x14ac:dyDescent="0.25">
      <c r="B13" s="50">
        <v>4</v>
      </c>
      <c r="C13" s="50">
        <v>2023</v>
      </c>
      <c r="D13" s="50">
        <v>11</v>
      </c>
      <c r="E13" s="148">
        <v>30</v>
      </c>
      <c r="F13" s="149"/>
      <c r="G13" s="150" t="s">
        <v>63</v>
      </c>
      <c r="H13" s="151"/>
      <c r="I13" s="151"/>
      <c r="J13" s="152"/>
      <c r="K13" s="55"/>
    </row>
    <row r="14" spans="2:11" ht="70.5" customHeight="1" x14ac:dyDescent="0.25">
      <c r="B14" s="50">
        <v>5</v>
      </c>
      <c r="C14" s="50">
        <v>2024</v>
      </c>
      <c r="D14" s="58" t="s">
        <v>62</v>
      </c>
      <c r="E14" s="148">
        <v>27</v>
      </c>
      <c r="F14" s="149"/>
      <c r="G14" s="150" t="s">
        <v>64</v>
      </c>
      <c r="H14" s="151"/>
      <c r="I14" s="151"/>
      <c r="J14" s="152"/>
      <c r="K14" s="55"/>
    </row>
    <row r="15" spans="2:11" ht="76.5" customHeight="1" x14ac:dyDescent="0.25">
      <c r="B15" s="50">
        <v>6</v>
      </c>
      <c r="C15" s="50">
        <v>2024</v>
      </c>
      <c r="D15" s="58" t="s">
        <v>65</v>
      </c>
      <c r="E15" s="148"/>
      <c r="F15" s="149"/>
      <c r="G15" s="150" t="s">
        <v>67</v>
      </c>
      <c r="H15" s="151"/>
      <c r="I15" s="151"/>
      <c r="J15" s="152"/>
      <c r="K15" s="55"/>
    </row>
    <row r="16" spans="2:11" ht="15.75" customHeight="1" x14ac:dyDescent="0.25">
      <c r="B16" s="154" t="s">
        <v>49</v>
      </c>
      <c r="C16" s="154"/>
      <c r="D16" s="154"/>
      <c r="E16" s="154"/>
      <c r="F16" s="154"/>
      <c r="G16" s="154"/>
      <c r="H16" s="154"/>
      <c r="I16" s="154"/>
      <c r="J16" s="154"/>
      <c r="K16" s="51"/>
    </row>
    <row r="17" spans="2:11" x14ac:dyDescent="0.25">
      <c r="B17" s="154" t="s">
        <v>50</v>
      </c>
      <c r="C17" s="154"/>
      <c r="D17" s="154"/>
      <c r="E17" s="154"/>
      <c r="F17" s="154" t="s">
        <v>51</v>
      </c>
      <c r="G17" s="154"/>
      <c r="H17" s="154"/>
      <c r="I17" s="154"/>
      <c r="J17" s="154"/>
      <c r="K17" s="51"/>
    </row>
    <row r="18" spans="2:11" ht="15.75" customHeight="1" x14ac:dyDescent="0.25">
      <c r="B18" s="155" t="s">
        <v>52</v>
      </c>
      <c r="C18" s="155"/>
      <c r="D18" s="155"/>
      <c r="E18" s="155"/>
      <c r="F18" s="155" t="s">
        <v>66</v>
      </c>
      <c r="G18" s="155"/>
      <c r="H18" s="155"/>
      <c r="I18" s="155"/>
      <c r="J18" s="155"/>
      <c r="K18" s="49"/>
    </row>
    <row r="19" spans="2:11" x14ac:dyDescent="0.25">
      <c r="B19" s="154" t="s">
        <v>53</v>
      </c>
      <c r="C19" s="154"/>
      <c r="D19" s="154"/>
      <c r="E19" s="154"/>
      <c r="F19" s="154"/>
      <c r="G19" s="154"/>
      <c r="H19" s="154"/>
      <c r="I19" s="154"/>
      <c r="J19" s="154"/>
      <c r="K19" s="51"/>
    </row>
    <row r="20" spans="2:11" x14ac:dyDescent="0.25">
      <c r="B20" s="154" t="s">
        <v>50</v>
      </c>
      <c r="C20" s="154"/>
      <c r="D20" s="154"/>
      <c r="E20" s="154"/>
      <c r="F20" s="154" t="s">
        <v>51</v>
      </c>
      <c r="G20" s="154"/>
      <c r="H20" s="154"/>
      <c r="I20" s="154"/>
      <c r="J20" s="154"/>
      <c r="K20" s="51"/>
    </row>
    <row r="21" spans="2:11" ht="15.75" customHeight="1" x14ac:dyDescent="0.25">
      <c r="B21" s="156" t="s">
        <v>54</v>
      </c>
      <c r="C21" s="156"/>
      <c r="D21" s="156"/>
      <c r="E21" s="156"/>
      <c r="F21" s="156" t="s">
        <v>55</v>
      </c>
      <c r="G21" s="156"/>
      <c r="H21" s="156"/>
      <c r="I21" s="156"/>
      <c r="J21" s="156"/>
      <c r="K21" s="54"/>
    </row>
    <row r="22" spans="2:11" ht="15.75" customHeight="1" x14ac:dyDescent="0.25">
      <c r="B22" s="157" t="s">
        <v>56</v>
      </c>
      <c r="C22" s="157"/>
      <c r="D22" s="157"/>
      <c r="E22" s="157"/>
      <c r="F22" s="157"/>
      <c r="G22" s="157"/>
      <c r="H22" s="157"/>
      <c r="I22" s="157"/>
      <c r="J22" s="157"/>
      <c r="K22" s="53"/>
    </row>
    <row r="23" spans="2:11" x14ac:dyDescent="0.25">
      <c r="B23" s="154" t="s">
        <v>50</v>
      </c>
      <c r="C23" s="154"/>
      <c r="D23" s="154"/>
      <c r="E23" s="154" t="s">
        <v>51</v>
      </c>
      <c r="F23" s="154"/>
      <c r="G23" s="154"/>
      <c r="H23" s="154" t="s">
        <v>57</v>
      </c>
      <c r="I23" s="154"/>
      <c r="J23" s="154"/>
      <c r="K23" s="51"/>
    </row>
    <row r="24" spans="2:11" x14ac:dyDescent="0.25">
      <c r="B24" s="154"/>
      <c r="C24" s="154"/>
      <c r="D24" s="154"/>
      <c r="E24" s="154"/>
      <c r="F24" s="154"/>
      <c r="G24" s="154"/>
      <c r="H24" s="52" t="s">
        <v>43</v>
      </c>
      <c r="I24" s="52" t="s">
        <v>44</v>
      </c>
      <c r="J24" s="52" t="s">
        <v>45</v>
      </c>
      <c r="K24" s="51"/>
    </row>
    <row r="25" spans="2:11" x14ac:dyDescent="0.25">
      <c r="B25" s="155" t="s">
        <v>58</v>
      </c>
      <c r="C25" s="155"/>
      <c r="D25" s="155"/>
      <c r="E25" s="156" t="s">
        <v>59</v>
      </c>
      <c r="F25" s="156"/>
      <c r="G25" s="156"/>
      <c r="H25" s="50">
        <v>2024</v>
      </c>
      <c r="I25" s="58" t="s">
        <v>65</v>
      </c>
      <c r="J25" s="50"/>
      <c r="K25" s="49"/>
    </row>
    <row r="26" spans="2:11" x14ac:dyDescent="0.25">
      <c r="K26" s="48"/>
    </row>
    <row r="27" spans="2:11" ht="56.25" customHeight="1" x14ac:dyDescent="0.25">
      <c r="B27" s="48"/>
      <c r="C27" s="153" t="s">
        <v>60</v>
      </c>
      <c r="D27" s="153"/>
      <c r="E27" s="153"/>
      <c r="F27" s="153"/>
      <c r="G27" s="153"/>
      <c r="H27" s="153"/>
      <c r="I27" s="153"/>
      <c r="K27" s="48"/>
    </row>
    <row r="28" spans="2:11" ht="16.5" customHeight="1" x14ac:dyDescent="0.25">
      <c r="E28" s="158" t="s">
        <v>61</v>
      </c>
      <c r="F28" s="158"/>
      <c r="G28" s="158"/>
      <c r="H28" s="158"/>
      <c r="I28" s="158"/>
      <c r="J28" s="158"/>
      <c r="K28" s="47"/>
    </row>
    <row r="29" spans="2:11" x14ac:dyDescent="0.25">
      <c r="B29" s="48"/>
      <c r="C29" s="48"/>
      <c r="D29" s="48"/>
      <c r="E29" s="158"/>
      <c r="F29" s="158"/>
      <c r="G29" s="158"/>
      <c r="H29" s="158"/>
      <c r="I29" s="158"/>
      <c r="J29" s="158"/>
      <c r="K29" s="47"/>
    </row>
    <row r="30" spans="2:11" ht="15" customHeight="1" x14ac:dyDescent="0.25">
      <c r="C30" s="46"/>
      <c r="D30" s="46"/>
      <c r="E30" s="46"/>
      <c r="F30" s="46"/>
      <c r="G30" s="46"/>
      <c r="H30" s="46"/>
    </row>
    <row r="31" spans="2:11" x14ac:dyDescent="0.25">
      <c r="B31" s="46"/>
      <c r="C31" s="46"/>
      <c r="D31" s="46"/>
      <c r="E31" s="46"/>
      <c r="F31" s="46"/>
      <c r="G31" s="46"/>
      <c r="H31" s="46"/>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36"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Props1.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3.xml><?xml version="1.0" encoding="utf-8"?>
<ds:datastoreItem xmlns:ds="http://schemas.openxmlformats.org/officeDocument/2006/customXml" ds:itemID="{564083AE-2A34-40CD-86CF-CD8A8FEF5E61}">
  <ds:schemaRefs>
    <ds:schemaRef ds:uri="http://purl.org/dc/terms/"/>
    <ds:schemaRef ds:uri="http://schemas.openxmlformats.org/package/2006/metadata/core-properties"/>
    <ds:schemaRef ds:uri="http://schemas.microsoft.com/office/2006/documentManagement/types"/>
    <ds:schemaRef ds:uri="39f7a895-868e-4739-ab10-589c64175fbd"/>
    <ds:schemaRef ds:uri="http://purl.org/dc/elements/1.1/"/>
    <ds:schemaRef ds:uri="http://schemas.microsoft.com/office/2006/metadata/properties"/>
    <ds:schemaRef ds:uri="http://schemas.microsoft.com/office/infopath/2007/PartnerControl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Cálculos</vt:lpstr>
      <vt:lpstr>Obra</vt:lpstr>
      <vt:lpstr>CONTROL CAMBIOS</vt:lpstr>
      <vt:lpstr>Obra!Área_de_impresión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Diana Maria Castaño Bachiller</cp:lastModifiedBy>
  <cp:revision/>
  <cp:lastPrinted>2024-07-22T22:04:40Z</cp:lastPrinted>
  <dcterms:created xsi:type="dcterms:W3CDTF">2017-04-28T13:22:52Z</dcterms:created>
  <dcterms:modified xsi:type="dcterms:W3CDTF">2025-10-29T21:12:01Z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