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4. invitacion 039 - Contrsuccion laboratorio hidraulica/2. PUBLICACION/"/>
    </mc:Choice>
  </mc:AlternateContent>
  <xr:revisionPtr revIDLastSave="588" documentId="13_ncr:1_{F325527D-AE3E-4150-8C66-BA9D114568FD}" xr6:coauthVersionLast="47" xr6:coauthVersionMax="47" xr10:uidLastSave="{61E40BFD-DA71-4AD4-BDF8-B8DEB3325B0A}"/>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2" i="6" l="1"/>
  <c r="L181" i="6"/>
  <c r="L179" i="6"/>
  <c r="L178" i="6"/>
  <c r="L177" i="6"/>
  <c r="L176" i="6"/>
  <c r="L175" i="6"/>
  <c r="L174" i="6"/>
  <c r="L173" i="6"/>
  <c r="L172" i="6"/>
  <c r="L171" i="6"/>
  <c r="L170" i="6"/>
  <c r="L169" i="6"/>
  <c r="L168" i="6"/>
  <c r="L167" i="6"/>
  <c r="L166" i="6"/>
  <c r="L164" i="6"/>
  <c r="L163" i="6"/>
  <c r="L161" i="6"/>
  <c r="L160" i="6"/>
  <c r="L159" i="6"/>
  <c r="L158" i="6"/>
  <c r="L157" i="6"/>
  <c r="L155" i="6"/>
  <c r="L154" i="6"/>
  <c r="L153" i="6"/>
  <c r="L152" i="6"/>
  <c r="L151" i="6"/>
  <c r="L150" i="6"/>
  <c r="L149" i="6"/>
  <c r="L148" i="6"/>
  <c r="L147" i="6"/>
  <c r="L146"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5" i="6"/>
  <c r="L114" i="6"/>
  <c r="L113" i="6"/>
  <c r="L112" i="6"/>
  <c r="L111" i="6"/>
  <c r="L110" i="6"/>
  <c r="L109" i="6"/>
  <c r="L15" i="6" l="1"/>
  <c r="L16" i="6"/>
  <c r="L17" i="6"/>
  <c r="L18" i="6"/>
  <c r="L19" i="6"/>
  <c r="L21" i="6"/>
  <c r="L22" i="6"/>
  <c r="L23" i="6"/>
  <c r="L24" i="6"/>
  <c r="L25" i="6"/>
  <c r="L27" i="6"/>
  <c r="L28" i="6"/>
  <c r="L29" i="6"/>
  <c r="L30" i="6"/>
  <c r="L32" i="6"/>
  <c r="L33" i="6"/>
  <c r="L34" i="6"/>
  <c r="L35" i="6"/>
  <c r="L36" i="6"/>
  <c r="L37" i="6"/>
  <c r="L38" i="6"/>
  <c r="L39" i="6"/>
  <c r="L40" i="6"/>
  <c r="L41" i="6"/>
  <c r="L42" i="6"/>
  <c r="L43" i="6"/>
  <c r="L44" i="6"/>
  <c r="L46" i="6"/>
  <c r="L47" i="6"/>
  <c r="L48" i="6"/>
  <c r="L49" i="6"/>
  <c r="L50" i="6"/>
  <c r="L51" i="6"/>
  <c r="L52" i="6"/>
  <c r="L54" i="6"/>
  <c r="L55" i="6"/>
  <c r="L56" i="6"/>
  <c r="L57" i="6"/>
  <c r="L58" i="6"/>
  <c r="L59" i="6"/>
  <c r="L60" i="6"/>
  <c r="L61" i="6"/>
  <c r="L62" i="6"/>
  <c r="L63" i="6"/>
  <c r="L64" i="6"/>
  <c r="L66" i="6"/>
  <c r="L67" i="6"/>
  <c r="L68" i="6"/>
  <c r="L70" i="6"/>
  <c r="L71" i="6"/>
  <c r="L72" i="6"/>
  <c r="L73" i="6"/>
  <c r="L75" i="6"/>
  <c r="L76" i="6"/>
  <c r="L77" i="6"/>
  <c r="L78" i="6"/>
  <c r="L79" i="6"/>
  <c r="L80" i="6"/>
  <c r="L81" i="6"/>
  <c r="L82" i="6"/>
  <c r="L84" i="6"/>
  <c r="L85" i="6"/>
  <c r="L87" i="6"/>
  <c r="L88" i="6"/>
  <c r="L89" i="6"/>
  <c r="L90" i="6"/>
  <c r="L92" i="6"/>
  <c r="L93" i="6"/>
  <c r="L94" i="6"/>
  <c r="L95" i="6"/>
  <c r="L97" i="6"/>
  <c r="L98" i="6"/>
  <c r="L99" i="6"/>
  <c r="L100" i="6"/>
  <c r="L102" i="6"/>
  <c r="L104" i="6"/>
  <c r="L105" i="6"/>
  <c r="L106" i="6"/>
  <c r="L108" i="6"/>
  <c r="L183" i="6" l="1"/>
  <c r="L186" i="6" s="1"/>
  <c r="L188" i="6" s="1"/>
  <c r="L185" i="6" l="1"/>
  <c r="L184" i="6"/>
  <c r="L187" i="6" l="1"/>
  <c r="L189" i="6" s="1"/>
</calcChain>
</file>

<file path=xl/sharedStrings.xml><?xml version="1.0" encoding="utf-8"?>
<sst xmlns="http://schemas.openxmlformats.org/spreadsheetml/2006/main" count="990" uniqueCount="246">
  <si>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</si>
  <si>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</si>
  <si>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</si>
  <si>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</si>
  <si>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</si>
  <si>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</si>
  <si>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</si>
  <si>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</si>
  <si>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</si>
  <si>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</si>
  <si>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</si>
  <si>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</si>
  <si>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</si>
  <si>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</si>
  <si>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</si>
  <si>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</si>
  <si>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</si>
  <si>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</si>
  <si>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</si>
  <si>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</si>
  <si>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</si>
  <si>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</si>
  <si>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</si>
  <si>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</si>
  <si>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</si>
  <si>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</si>
  <si>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</si>
  <si>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</si>
  <si>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</si>
  <si>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</si>
  <si>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</si>
  <si>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</si>
  <si>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</si>
  <si>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</si>
  <si>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</si>
  <si>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</si>
  <si>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</si>
  <si>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</si>
  <si>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</si>
  <si>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</si>
  <si>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</si>
  <si>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</si>
  <si>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</si>
  <si>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</si>
  <si>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</si>
  <si>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</si>
  <si>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</si>
  <si>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</si>
  <si>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</si>
  <si>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</si>
  <si>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</si>
  <si>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</si>
  <si>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</si>
  <si>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</si>
  <si>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</si>
  <si>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</si>
  <si>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</si>
  <si>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</si>
  <si>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</si>
  <si>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</si>
  <si>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</si>
  <si>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</si>
  <si>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</si>
  <si>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</si>
  <si>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</si>
  <si>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</si>
  <si>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</si>
  <si>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</si>
  <si>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</si>
  <si>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</si>
  <si>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</si>
  <si>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</si>
  <si>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OBRAS PRELIMINARES</t>
  </si>
  <si>
    <t>CAMPAMENTO 18 M2</t>
  </si>
  <si>
    <t>CERCA EN TELA VERDE H = 2.10 M</t>
  </si>
  <si>
    <t>DESCAPOTE A MAQUINA E=0.20 M</t>
  </si>
  <si>
    <t>LOCALIZACIÓN Y REPLANTEO DE CIMIENTOS CON ELEMENTOS DE</t>
  </si>
  <si>
    <t>RETIRO DE SOBRANTES A UNA DISTANCIA DE 5 KM (INCLUYE CARGUE Y DISPOSICION FINAL A BOTADERO CERTIFICADO)</t>
  </si>
  <si>
    <t>LOCALIZACIÓN Y REPLANTEO DE CIMIENTOS CON ELEMENTOS DE PRESICIÓN</t>
  </si>
  <si>
    <t>EXCAVACIONES Y RELLENOS</t>
  </si>
  <si>
    <t>EXCAVACIÓN MANUAL EN MATERIAL COMÚN H=0.0-2.0 M (INCLUYE</t>
  </si>
  <si>
    <t>EXCAVACIÓN MANUAL EN MATERIAL COMÚN H=0.0-2.0 M (INCLUYE RETIRO DE SOBRANTES A UNA DISTANCIA MENOR DE 5 KM Y DISPOSICION FINAL A BOTADERO CERTIFICADO)</t>
  </si>
  <si>
    <t>EXCAVACIONES VARIAS A MÁQUINA SIN CLASIFICAR (INCLUYE RETIRO DE SOBRANTES A UNA DISTANCIA MENOR DE 5 KM Y DISPOSICION FINAL A BOTADERO CERTIFICADO)</t>
  </si>
  <si>
    <t>RELLENO CON MATERIAL DEL SITIO COMPACTADO MECÁNICAMENTE</t>
  </si>
  <si>
    <t>RELLENO EN RECEBO COMÚN COMPACTADO MECÁNICAMENTE</t>
  </si>
  <si>
    <t>PRUEBA DE COMPACTACION EN SITIO</t>
  </si>
  <si>
    <t>CIMIENTOS</t>
  </si>
  <si>
    <t>ZAPATAS EN CONCRETO 3500 PSI</t>
  </si>
  <si>
    <t>CONCRETO CICLOPEO ZAPATAS</t>
  </si>
  <si>
    <t>VIGA DE AMARRE EN CONCRETO 3500 PSI</t>
  </si>
  <si>
    <t>PRUEBA COMPRESION DE CILINDROS DE CONCRETO</t>
  </si>
  <si>
    <t>SERVICIOS DE INSTALACIONES HIDROSANITARIAS</t>
  </si>
  <si>
    <t>PUNTO HIDRÁULICO PVC-P/PARAL 1/2"</t>
  </si>
  <si>
    <t>RED SUMINISTRO PVC 1 1/4"</t>
  </si>
  <si>
    <t>RED SUMINISTRO PVC 1/2"</t>
  </si>
  <si>
    <t>RED SUMINISTRO PVC 4"</t>
  </si>
  <si>
    <t>RED SUMINISTRO PVC 3/4"</t>
  </si>
  <si>
    <t>SALIDA SANITARIA PVC-S/PARAL 2"</t>
  </si>
  <si>
    <t>SALIDA SANITARIA PVC-S/SIFON 3"</t>
  </si>
  <si>
    <t>RED SANITARIA PVC-S 4"</t>
  </si>
  <si>
    <t>RED SANITARIA PVC-S 2"</t>
  </si>
  <si>
    <t>SIFON PVC 2"</t>
  </si>
  <si>
    <t>SIFON PVC 4"</t>
  </si>
  <si>
    <t>CAJA DE INSPECCIÓN DE 80X80</t>
  </si>
  <si>
    <t>CAÑUELA AGUAS LLUVIA</t>
  </si>
  <si>
    <t>ESTRUCTURAS EN CONCRETO</t>
  </si>
  <si>
    <t>COLUMNAS 3500 PSI</t>
  </si>
  <si>
    <t>CONCRETO 2200 PSI</t>
  </si>
  <si>
    <t>ENTREPISO PLACA MACIZA 3500 PSI E=0.10 M</t>
  </si>
  <si>
    <t>ACERO FIGURADO 60000 PSI (ESTRUCTURA Y CIMENTACION)</t>
  </si>
  <si>
    <t>REFUERZO MALLA ELECTROSOLDADA</t>
  </si>
  <si>
    <t>VIGA AÉREA 3500 PSI</t>
  </si>
  <si>
    <t>MAMPOSTERÍA</t>
  </si>
  <si>
    <t>LAVADA DE FACHADA</t>
  </si>
  <si>
    <t>DOVELA, GROUTING 3000 PSI</t>
  </si>
  <si>
    <t>MURO EN BLOQUE Nº 5 E=0.12 M</t>
  </si>
  <si>
    <t>MESONES EN CONCRETO 2500 PSI, E=0.1M (INC. REFUERZO)</t>
  </si>
  <si>
    <t>MURO EN LADRILLO E=0.12 M (A LA VISTA)</t>
  </si>
  <si>
    <t>ANCLAJE 3/8"</t>
  </si>
  <si>
    <t>ANCLAJE 1/2"</t>
  </si>
  <si>
    <t>PRUEBA COMPRESION DE MORTEROS</t>
  </si>
  <si>
    <t>DILATACION EN ICOPOR Y SELLADOR SILICONA</t>
  </si>
  <si>
    <t>ACERO 60000 PSI</t>
  </si>
  <si>
    <t xml:space="preserve">CONCRETO 2000 PSI </t>
  </si>
  <si>
    <t>PAÑETES, REVOQUES Y REPELLOS</t>
  </si>
  <si>
    <t>FILOS O DILATACIONES S/MURO</t>
  </si>
  <si>
    <t>PAÑETE IMPERMEABILIZADO MUROS 1:3, E=1.5 CM</t>
  </si>
  <si>
    <t xml:space="preserve">IMPERMEABILIZACIÓN INTEGRAL MORTERO SIKA </t>
  </si>
  <si>
    <t>SERVICIOS DE PINTURA</t>
  </si>
  <si>
    <t>ESTUCO</t>
  </si>
  <si>
    <t>PINTURA EPOXICA</t>
  </si>
  <si>
    <t>IMPERMEABILIZACIÓN FACHADA EN SIKA TRANSPARENTE O SIMILAR</t>
  </si>
  <si>
    <t>COLORPLAST FACHADA</t>
  </si>
  <si>
    <t>SERVICIOS DE CARPINTERIA METALICA</t>
  </si>
  <si>
    <t>MARCO PARA PUERTA EN LÁMINA CAL 18 -0.8</t>
  </si>
  <si>
    <t>PUERTA EN LÁMINA CAL 18 INC. ANTICORROSIVO</t>
  </si>
  <si>
    <t>PERFIL TIPO C PARA CUBIERTA CON TENSORES SEGÚN PLANOS</t>
  </si>
  <si>
    <t>VENTANA EN ALUMINIO  CORREDIZA ( CON FLANCHE DE SER NECESARIO DE ACUERDO A PLANOS DETALLE V6)</t>
  </si>
  <si>
    <t>MARCO TAPA CAJA DE INSPECCIÓN</t>
  </si>
  <si>
    <t xml:space="preserve">REJILLA PISO </t>
  </si>
  <si>
    <t>VIDRIO TEMPLADO PULIDO 10 MM</t>
  </si>
  <si>
    <t xml:space="preserve">LOCKERS </t>
  </si>
  <si>
    <t>SERVICIOS DE CARPINTERIA EN MADERA</t>
  </si>
  <si>
    <t>MUEBLE ALMACENAMIENTO EN MDF</t>
  </si>
  <si>
    <t>SUMINIATRO E INSTALACION SEPARACION CORREDIZA EN HDF CON AISLAMIENTO ACUSTICO EN FIBRA DE VIDRIO, HERRAJES Y PINTURA PARA EXTERIOR</t>
  </si>
  <si>
    <t>SERVICIOS DE ESTRUCTURACIÓN E INSTALACIÓN DE PISOS</t>
  </si>
  <si>
    <t>ALISTADO PISOS 1:3, E=0.04</t>
  </si>
  <si>
    <t>PLACA BASE CONCRETO 0.10 2500 PSI</t>
  </si>
  <si>
    <t xml:space="preserve">CARCAMO EN CONCRETO </t>
  </si>
  <si>
    <t>REJILLA POLIPROPILENO</t>
  </si>
  <si>
    <t>SERVICIOS DE ACABADOS, ENCHAPES Y ACCESORIOS PISOS</t>
  </si>
  <si>
    <t>BALDOSA CERÁMICA PISO-PARED 20X20 CALIDAD PRIMERA</t>
  </si>
  <si>
    <t>BALDOSA INSTITUCIONAL GRANO MARMOL P2; PAYANDE FONDO BLANCO. INCLUYE ALISTADO</t>
  </si>
  <si>
    <t>DESTRONQUE Y PULIDO DE PLOMO BALDOSA GRANO DE MÁRMOL N.5</t>
  </si>
  <si>
    <t>MEDIA CAÑA EN GRANITO</t>
  </si>
  <si>
    <t>SERVICIOS DE ESTRUCTURACIÓN E INSTALACIÓN DE CUBIERTA</t>
  </si>
  <si>
    <t>BAJANTE PVC AGUAS LLUVIAS D=3"</t>
  </si>
  <si>
    <t>MEMBRANA IMPERMEABLE PARA CUBIERTA, DOS CAPAS</t>
  </si>
  <si>
    <t>TEJA TERMOACUSTICA TRAPEZOIDAL A360</t>
  </si>
  <si>
    <t>CANAL PVC AMAZONAS</t>
  </si>
  <si>
    <t xml:space="preserve">SERVICIOS DE ESTRUCTURACIÓN E INSTALACIÓN CIELO RASO  </t>
  </si>
  <si>
    <t>CIELO RASO PLANO DRYWALL (INCLUYE PINTURA)</t>
  </si>
  <si>
    <t>SUMINISTRO E INSTALACIÓN APARATOS SANITARIOS</t>
  </si>
  <si>
    <t>SUMINISTRO E INSTALACIÓN SANITARIO FLUXÓMETRO (INCLUYE GRIFERÍA)</t>
  </si>
  <si>
    <t>SUMINISTRO E INSTALACIÓN LAVAMANOS PEDESTAL (INCLUYE GRIFERÍA)</t>
  </si>
  <si>
    <t>SUMINISTRO E INSTALACIÓN LAVAPLATOS DE EMPOTRAR EN ACERO INOXIDABLE 45 X 49 cm (INCLUYE ACCESORIOS Y GRIFERÍA)</t>
  </si>
  <si>
    <t>SERVICIOS DE INSTALACIONES HIDROSANITARIAS - RED CONTRA INCENDIO</t>
  </si>
  <si>
    <t>TUBERÍA ACERO NEGRO ROSCADA 1"  SCH-40 (INCLUYE ACCESORIOS Y SOPORTES)</t>
  </si>
  <si>
    <t>TUBERÍA ACERO NEGRO ROSCADA  1 1/2" SCH-40  (INCLUYE ACCESORIOS Y SOPORTES)</t>
  </si>
  <si>
    <t>TUBERÍA ACERO NEGRO ROSCADA  2" SCH-40  (INCLUYE ACCESORIOS Y SOPORTES)</t>
  </si>
  <si>
    <t>PUNTO HIDRÁULICO PARA ROCIADOR AUTOMÁTICO 1/2"</t>
  </si>
  <si>
    <t>ROCIADOR AUTOMÁTICO 1/2" K=5.6 PENDIENTE UL-FM</t>
  </si>
  <si>
    <t>PINTURA PARA TUBERÍA RED DE INCENDIOS CON DIÁMETRO DE HASTA 2"</t>
  </si>
  <si>
    <t>GABINETE TIPO III</t>
  </si>
  <si>
    <t>VÁLVULA DE TOMA Y EXPULSIÓN DE AIRE 1"</t>
  </si>
  <si>
    <t>SERVICIOS DE INSTALACIONES ELÉCTRICAS</t>
  </si>
  <si>
    <t xml:space="preserve">SALIDA PARA LUMINARIA TIPO LED HERMÉTICA DE SOBREPONER 50W DL 120 VAC. </t>
  </si>
  <si>
    <t>SALIDA PARA LUMINARIA BALA SATURNO LENS 170X190X70 PARA EMPOTRAR</t>
  </si>
  <si>
    <t>SALIDA PARA LUMINARIA ALBAR LENS L11 605X605X70 INCRUSTAR LED 2X1100LM</t>
  </si>
  <si>
    <t xml:space="preserve">SALIDA PARA LUMINARIA LED STREET LIGHT </t>
  </si>
  <si>
    <t>SALIDA LAMPARA DE EMERGENCIA LED 2X2,5W</t>
  </si>
  <si>
    <t>SALIDA PARA INTERRUPTOR SENCILLO A 120 VAC TIPO SIDE WIRED, QUIET SWITCH 15 A. TIPO TOGGLE SWITCH COLOR BLANCO CON TAPA CERTIFICADO PARA USO COMERCIAL MARCA LEVITON DECORA O SIMILAR.</t>
  </si>
  <si>
    <t>SALIDA PARA INTERRUPTOR TRIPLE A 120 VAC TIPO SIDE WIRED, QUIET SWITCH 15 A. TIPO TOGGLE SWITCH COLOR BLANCO CON TAPA CERTIFICADO PARA USO COMERCIAL MARCA LEVITON DECORA O SIMILAR.</t>
  </si>
  <si>
    <t>SALIDA PARA SENSOR EN TECHO ODC0S-I1W DE LEVITON, MEDIANTE CAJA REF. 2400 Y CONEXIÓN AL SENSOR, REMATANDO EN CAJA REF. 2400 PARA FIJACIÓN DEL SENSOR. (INCLUYE SENSOR)</t>
  </si>
  <si>
    <t>INSTALACIÓN DE POSTES Y LUMINARIAS TIPO LED STREET LIGHT</t>
  </si>
  <si>
    <t>TUBERÍA EMT Ø 3/4” CON 2#12+2#12N+2#12T</t>
  </si>
  <si>
    <t>TUBERÍA EMT Ø 3/4” CON 1#12+1#12N+1#12T</t>
  </si>
  <si>
    <t>TUBERÍA PVC Ø 3/4” CON 1#12+1#12N+1#12T</t>
  </si>
  <si>
    <t>TUBERÍA EMT Ø 3/4” CON 1#14+1#14N+1#12T</t>
  </si>
  <si>
    <t>SALIDA PARA TOMACORRIENTE DOBLE NEMA 5-15R 120 VAC LEVITON STANDARD COLOR BLANCO + TAPA O SIMILAR EN TUBERÍA PVC EN MURO.</t>
  </si>
  <si>
    <t>SALIDA PARA TOMACORRIENTE DOBLE NEMA 5-15R 120 VAC LEVITON STANDARD COLOR NARANJA + TAPA O SIMILAR EN TUBERÍA PVC EN MURO.</t>
  </si>
  <si>
    <t>SALIDA PARA TOMACORRIENTE DOBLE NEMA 5-15R 120 VAC GFCI LEVITON STANDARD COLOR BLANCO O SIMILAR EN TUBERÍA PVC EN MURO.</t>
  </si>
  <si>
    <t>SALIDA PARA TOMACORRIENTE NEMA L6-30R 208 VAC LEVITON STANDARD COLOR BLANCO + TAPA O SIMILAR EN TUBERÍA PVC EN MURO.</t>
  </si>
  <si>
    <t>TUBERÍA PVC Ø1" CON 2#12+2#12N+2#12T</t>
  </si>
  <si>
    <t>TUBERÍA PVC Ø1" CON 1#10+1#10N+1#12+1#12N+2#12T</t>
  </si>
  <si>
    <t>TUBERÍA PVC Ø3/4" CON 1#12+1#12N+1#12T</t>
  </si>
  <si>
    <t>SUMINISTRO E INSTALACIÓN DE CAJA DE PASO AP280. INCLUYE ACCESORIOS DE FIJACIÓN Y SOPORTES PARA ALIMENTAR T.LAB</t>
  </si>
  <si>
    <t>TOTALIZADOR 3X40A 25KA</t>
  </si>
  <si>
    <t xml:space="preserve">TABLERO DE AUTOMÁTICOS DE 18 CIRCUITOS TIPO PESADO CON PUERTA Y CHAPA DE CIERRE, CERRADURA Y CON ESPACIO TOTALIZADOR INDUSTRIAL NTQ-418T-SQ </t>
  </si>
  <si>
    <t xml:space="preserve">1X20 A. TIPO ENCHUFABLE THQL 10KA 240 VAC </t>
  </si>
  <si>
    <t xml:space="preserve">2X20 A. TIPO ENCHUFABLE THQL 10KA 240 VAC </t>
  </si>
  <si>
    <t xml:space="preserve">2X30 A. TIPO ENCHUFABLE THQL 10KA 240 VAC </t>
  </si>
  <si>
    <t>CABLEADO PARA TABLERO ALUMBRADO Y TOMAS LABORATORIO (T.LAB) - 1Ø11⁄2" PVC 3#4+4N+10T</t>
  </si>
  <si>
    <t>TRAMITES Y PERMISOS ANTE ENTIDADES PUBLICAS</t>
  </si>
  <si>
    <t>SERVICIOS DE INSTALACIONES FOTOVOLTAICAS</t>
  </si>
  <si>
    <t>SUMINISTRO E INSTALACIÓN DE PANEL SOLAR MONOCRISTALINO DE 200 W , 38,6 V, 9 A, INCLUYE PAR DE CONECTORES MC4 MACHO/HEMBRA PARA PANELES SOLARES.</t>
  </si>
  <si>
    <t>SUMINISTRO E INSTALACIÓN DE ESTRUCTURA PARA PANEL SOLAR EN ALUMINIO PARA CUBIERTA PLANA, CON 25° INCLINACIÓN SUR</t>
  </si>
  <si>
    <t xml:space="preserve">SUMINISTRO E INSTALACIÓN DE TUBERÍA IMC 3/4", INCLUYE CAJAS DE PASO TIPO EXTERIOR Y ACCESORIOS DE FIJACIÓN </t>
  </si>
  <si>
    <t>SUMINISTRO E INSTALACIÓN DE CORAZA AMERICANA 3/4", INCLUYE CAJAS DE PASO TIPO EXTERIOR Y ACCESORIOS DE FIJACIÓN, UNIONES Y CURVAS NECESARIAS PARA SU INSTALACIÓN</t>
  </si>
  <si>
    <t>SUMINISTRO E INSTALACIÓN DE CABLEADO XLPE TIPO SOLAR FV PARA 1 KV, 90°C, 2X12 AWG + 12 DESNUDO TIERRA PARA CONEXIÓN DE PANELES SOLARES, INCLUYE CONECTORES Y ACCESORIOS PARA CONEXIONADO.</t>
  </si>
  <si>
    <t>SUMINISTRO E INSTALACIÓN DE COMBINER BOX O CAJA DE CONEXIONES, CON FUSIBLES DE 15 A, INTERRUPTOR DC DE 2X20A, DPS Y DEMÁS ELEMENTOS DE ACUERDO CON DIAGRAMA UNIFILAR.</t>
  </si>
  <si>
    <t>SUMINISTRO E INSTALACIÓN DE INVERSOR TIPO ON-GRID 20 KW</t>
  </si>
  <si>
    <t>SUMINISTRO E INSTALACIÓN DE TUBERÍA EMT 1 1/2" ENTRE INVERSOR Y TABLEROS TRES-INF, INCLUYE ACCESORIOS DE ANCLAJE, UNIÓN Y FIJACIÓN, ABRAZADERAS, CHAZOS, INCIDENCIA DE TERMINALES Y UNIONES</t>
  </si>
  <si>
    <t>SUMINISTRO E INSTALACIÓN DE ACOMETIDA EN CABLE CU HFFR-LS 1X10 AWG F + 10 AWG N + 10 T DE INVERSOR A T.LAB INCIDENCIAS DE BORNAS, ACCESORIOS DE FIJACIÓN Y SOPORTE. .</t>
  </si>
  <si>
    <t>SERVICIOS DE INSTALACIONES DE VOZ Y DATOS</t>
  </si>
  <si>
    <t>CANALETA PLÁSTICA 13X7 MM</t>
  </si>
  <si>
    <t>SALIDA DE DATOS COMPLETA (INCLUYE FACE PLATE Y MARCACIÓN)</t>
  </si>
  <si>
    <t>TUBERÍA PVC CONDUIT 1"</t>
  </si>
  <si>
    <t>CABLE UTP CATEGORÍA 6A</t>
  </si>
  <si>
    <t>SERVICIOS E INSTALACIÓN DE SEÑALIZACIóN</t>
  </si>
  <si>
    <t>SEÑALIZACION (LABORATORIO HIDRAULICA, DE ACUERDO A MANUAL DE LA UNIVERSIDAD )</t>
  </si>
  <si>
    <t>SEÑALIZACION (SALIDA  DE ACUERDO A MANUAL DE LA UNIVERSIDAD)</t>
  </si>
  <si>
    <t>URBANISMO</t>
  </si>
  <si>
    <t>RELLENO TIPO 7 "ARENA DE PEÑA"</t>
  </si>
  <si>
    <t>CONCRETO CON MARCACION SIMILAR A ADOQUIN SEGÚN ESPECIFICACIONES DE LA UNIVERSIDAD</t>
  </si>
  <si>
    <t>LOSETA PREFABRICADA PODOTACTIL GUIA</t>
  </si>
  <si>
    <t>LOSETA PREFABRICADA PODOTACTIL TOPEROL</t>
  </si>
  <si>
    <t>BARANDA METALICA</t>
  </si>
  <si>
    <t xml:space="preserve">MATERA EXTERIOR </t>
  </si>
  <si>
    <t xml:space="preserve">EMPRADIZACIÓN (INCLUYE 10 CM DE TIERRA NEGRA) </t>
  </si>
  <si>
    <t>SUMINISTRO Y SIEMBRA PLANTA FLORAL INCLUYE TIERRA NEGRA (DALIOS, PETUNIAS, GERANIOS)</t>
  </si>
  <si>
    <t>BORDILLO PREFABRICADO A</t>
  </si>
  <si>
    <t>BANCA EN CONCRETO</t>
  </si>
  <si>
    <t xml:space="preserve">BEBEDERO </t>
  </si>
  <si>
    <t>PUNTO ECOLOGICO</t>
  </si>
  <si>
    <t>BICICLETERO</t>
  </si>
  <si>
    <t>RAMPA EN CONCRETO CON MARCACION SIMILAR A ADOQUIN</t>
  </si>
  <si>
    <t>SERVICIOS DE ASEO Y LIMPIEZA SERVICIOS DE ASEO Y LIMPIEZA</t>
  </si>
  <si>
    <t xml:space="preserve">ASEO GENERAL </t>
  </si>
  <si>
    <t>M</t>
  </si>
  <si>
    <t>M2</t>
  </si>
  <si>
    <t>M3</t>
  </si>
  <si>
    <t>UN</t>
  </si>
  <si>
    <t>KG</t>
  </si>
  <si>
    <t xml:space="preserve">UN </t>
  </si>
  <si>
    <t>GLB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</si>
</sst>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Aptos"/>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5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4" fontId="3" fillId="0" borderId="19" xfId="0" applyNumberFormat="1" applyFont="1" applyBorder="1" applyAlignment="1" applyProtection="1">
      <alignment horizontal="center" vertical="center"/>
      <protection hidden="1"/>
    </xf>
    <xf numFmtId="0" fontId="37" fillId="0" borderId="23"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3" xfId="0" applyFont="1" applyBorder="1" applyAlignment="1">
      <alignment horizontal="center" vertical="center"/>
    </xf>
    <xf numFmtId="4" fontId="37" fillId="0" borderId="23" xfId="0" applyNumberFormat="1" applyFont="1" applyBorder="1" applyAlignment="1">
      <alignment horizontal="center" vertical="center" wrapText="1"/>
    </xf>
    <xf numFmtId="0" fontId="6" fillId="37" borderId="45" xfId="0" applyFont="1" applyFill="1" applyBorder="1" applyAlignment="1" applyProtection="1">
      <alignment horizontal="center" vertical="center"/>
      <protection hidden="1"/>
    </xf>
    <xf numFmtId="0" fontId="6" fillId="37" borderId="4" xfId="0" applyFont="1" applyFill="1" applyBorder="1" applyAlignment="1" applyProtection="1">
      <alignment horizontal="center" vertical="center"/>
      <protection hidden="1"/>
    </xf>
    <xf numFmtId="0" fontId="6" fillId="37" borderId="53"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6" fillId="37" borderId="25" xfId="0" applyFont="1" applyFill="1" applyBorder="1" applyAlignment="1" applyProtection="1">
      <alignment horizontal="center" vertical="center"/>
      <protection hidden="1"/>
    </xf>
    <xf numFmtId="0" fontId="6" fillId="37" borderId="0" xfId="0" applyFont="1" applyFill="1" applyAlignment="1" applyProtection="1">
      <alignment horizontal="center" vertical="center"/>
      <protection hidden="1"/>
    </xf>
    <xf numFmtId="0" fontId="6" fillId="37" borderId="27"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7"/>
  <sheetViews>
    <sheetView tabSelected="1" view="pageBreakPreview" topLeftCell="A15" zoomScale="115" zoomScaleNormal="90" zoomScaleSheetLayoutView="115" workbookViewId="0">
      <selection activeCell="I179" sqref="I179:K179"/>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86"/>
      <c r="B2" s="87" t="s">
        <v>0</v>
      </c>
      <c r="C2" s="87"/>
      <c r="D2" s="87"/>
      <c r="E2" s="87"/>
      <c r="F2" s="87"/>
      <c r="G2" s="87"/>
      <c r="H2" s="87"/>
      <c r="I2" s="87"/>
      <c r="J2" s="87"/>
      <c r="K2" s="87"/>
      <c r="L2" s="32" t="s">
        <v>71</v>
      </c>
    </row>
    <row r="3" spans="1:16" ht="15.75" customHeight="1" x14ac:dyDescent="0.25">
      <c r="A3" s="86"/>
      <c r="B3" s="87" t="s">
        <v>2</v>
      </c>
      <c r="C3" s="87"/>
      <c r="D3" s="87"/>
      <c r="E3" s="87"/>
      <c r="F3" s="87"/>
      <c r="G3" s="87"/>
      <c r="H3" s="87"/>
      <c r="I3" s="87"/>
      <c r="J3" s="87"/>
      <c r="K3" s="87"/>
      <c r="L3" s="32" t="s">
        <v>68</v>
      </c>
    </row>
    <row r="4" spans="1:16" ht="15" customHeight="1" x14ac:dyDescent="0.25">
      <c r="A4" s="86"/>
      <c r="B4" s="87" t="s">
        <v>3</v>
      </c>
      <c r="C4" s="87"/>
      <c r="D4" s="87"/>
      <c r="E4" s="87"/>
      <c r="F4" s="87"/>
      <c r="G4" s="87"/>
      <c r="H4" s="87"/>
      <c r="I4" s="87"/>
      <c r="J4" s="87"/>
      <c r="K4" s="87"/>
      <c r="L4" s="32" t="s">
        <v>70</v>
      </c>
    </row>
    <row r="5" spans="1:16" ht="15" customHeight="1" x14ac:dyDescent="0.25">
      <c r="A5" s="86"/>
      <c r="B5" s="87"/>
      <c r="C5" s="87"/>
      <c r="D5" s="87"/>
      <c r="E5" s="87"/>
      <c r="F5" s="87"/>
      <c r="G5" s="87"/>
      <c r="H5" s="87"/>
      <c r="I5" s="87"/>
      <c r="J5" s="87"/>
      <c r="K5" s="87"/>
      <c r="L5" s="32" t="s">
        <v>27</v>
      </c>
    </row>
    <row r="7" spans="1:16" x14ac:dyDescent="0.25">
      <c r="A7" s="4" t="s">
        <v>4</v>
      </c>
      <c r="K7" s="1"/>
      <c r="P7" s="29"/>
    </row>
    <row r="8" spans="1:16" ht="9.9499999999999993" customHeight="1" x14ac:dyDescent="0.25">
      <c r="A8" s="5"/>
      <c r="K8" s="1"/>
      <c r="P8" s="29"/>
    </row>
    <row r="9" spans="1:16" ht="30" customHeight="1" x14ac:dyDescent="0.25">
      <c r="A9" s="90" t="s">
        <v>5</v>
      </c>
      <c r="B9" s="91"/>
      <c r="C9" s="27"/>
      <c r="D9" s="17" t="s">
        <v>6</v>
      </c>
      <c r="E9" s="99"/>
      <c r="F9" s="100"/>
      <c r="G9" s="101"/>
      <c r="H9" s="28"/>
      <c r="I9" s="7" t="s">
        <v>7</v>
      </c>
      <c r="J9" s="88"/>
      <c r="K9" s="89"/>
      <c r="L9" s="1"/>
      <c r="N9" s="12"/>
      <c r="P9" s="35"/>
    </row>
    <row r="10" spans="1:16" ht="8.25" customHeight="1" x14ac:dyDescent="0.25">
      <c r="A10" s="92"/>
      <c r="B10" s="93"/>
      <c r="C10" s="27"/>
      <c r="E10" s="6"/>
      <c r="F10" s="6"/>
      <c r="K10" s="1"/>
      <c r="N10" s="6"/>
      <c r="O10" s="1"/>
      <c r="P10" s="29"/>
    </row>
    <row r="11" spans="1:16" ht="30" customHeight="1" x14ac:dyDescent="0.25">
      <c r="A11" s="94"/>
      <c r="B11" s="95"/>
      <c r="C11" s="27"/>
      <c r="D11" s="17" t="s">
        <v>8</v>
      </c>
      <c r="E11" s="115"/>
      <c r="F11" s="116"/>
      <c r="G11" s="117"/>
      <c r="H11" s="11"/>
      <c r="I11" s="7" t="s">
        <v>9</v>
      </c>
      <c r="J11" s="105"/>
      <c r="K11" s="106"/>
      <c r="L11" s="1"/>
      <c r="N11" s="12"/>
      <c r="P11" s="30"/>
    </row>
    <row r="12" spans="1:16" ht="9.9499999999999993" customHeight="1" thickBot="1" x14ac:dyDescent="0.3">
      <c r="P12" s="29"/>
    </row>
    <row r="13" spans="1:16" s="8" customFormat="1" ht="34.5" customHeight="1" x14ac:dyDescent="0.25">
      <c r="A13" s="13" t="s">
        <v>10</v>
      </c>
      <c r="B13" s="118" t="s">
        <v>28</v>
      </c>
      <c r="C13" s="119"/>
      <c r="D13" s="119"/>
      <c r="E13" s="119"/>
      <c r="F13" s="120"/>
      <c r="G13" s="14" t="s">
        <v>12</v>
      </c>
      <c r="H13" s="14" t="s">
        <v>11</v>
      </c>
      <c r="I13" s="112" t="s">
        <v>13</v>
      </c>
      <c r="J13" s="113"/>
      <c r="K13" s="114"/>
      <c r="L13" s="15" t="s">
        <v>14</v>
      </c>
      <c r="P13" s="36"/>
    </row>
    <row r="14" spans="1:16" s="8" customFormat="1" x14ac:dyDescent="0.25">
      <c r="A14" s="68" t="s">
        <v>72</v>
      </c>
      <c r="B14" s="69"/>
      <c r="C14" s="69"/>
      <c r="D14" s="69"/>
      <c r="E14" s="69"/>
      <c r="F14" s="69"/>
      <c r="G14" s="69"/>
      <c r="H14" s="69"/>
      <c r="I14" s="69"/>
      <c r="J14" s="69"/>
      <c r="K14" s="69"/>
      <c r="L14" s="70"/>
    </row>
    <row r="15" spans="1:16" s="8" customFormat="1" ht="47.25" customHeight="1" thickBot="1" x14ac:dyDescent="0.3">
      <c r="A15" s="18">
        <v>1</v>
      </c>
      <c r="B15" s="71" t="s">
        <v>73</v>
      </c>
      <c r="C15" s="71" t="s">
        <v>73</v>
      </c>
      <c r="D15" s="71" t="s">
        <v>73</v>
      </c>
      <c r="E15" s="71" t="s">
        <v>73</v>
      </c>
      <c r="F15" s="71" t="s">
        <v>73</v>
      </c>
      <c r="G15" s="37" t="s">
        <v>242</v>
      </c>
      <c r="H15" s="63">
        <v>1</v>
      </c>
      <c r="I15" s="72"/>
      <c r="J15" s="73"/>
      <c r="K15" s="74"/>
      <c r="L15" s="16">
        <f t="shared" ref="L15:L78" si="0">ROUND(H15*I15,0)</f>
        <v>0</v>
      </c>
    </row>
    <row r="16" spans="1:16" s="8" customFormat="1" ht="47.25" customHeight="1" thickBot="1" x14ac:dyDescent="0.3">
      <c r="A16" s="18">
        <v>2</v>
      </c>
      <c r="B16" s="71" t="s">
        <v>74</v>
      </c>
      <c r="C16" s="71" t="s">
        <v>74</v>
      </c>
      <c r="D16" s="71" t="s">
        <v>74</v>
      </c>
      <c r="E16" s="71" t="s">
        <v>74</v>
      </c>
      <c r="F16" s="71" t="s">
        <v>74</v>
      </c>
      <c r="G16" s="37" t="s">
        <v>239</v>
      </c>
      <c r="H16" s="63">
        <v>180</v>
      </c>
      <c r="I16" s="72"/>
      <c r="J16" s="73"/>
      <c r="K16" s="74"/>
      <c r="L16" s="16">
        <f t="shared" si="0"/>
        <v>0</v>
      </c>
    </row>
    <row r="17" spans="1:12" s="8" customFormat="1" ht="47.25" customHeight="1" x14ac:dyDescent="0.25">
      <c r="A17" s="18">
        <v>3</v>
      </c>
      <c r="B17" s="71" t="s">
        <v>75</v>
      </c>
      <c r="C17" s="71" t="s">
        <v>75</v>
      </c>
      <c r="D17" s="71" t="s">
        <v>75</v>
      </c>
      <c r="E17" s="71" t="s">
        <v>75</v>
      </c>
      <c r="F17" s="71" t="s">
        <v>75</v>
      </c>
      <c r="G17" s="37" t="s">
        <v>240</v>
      </c>
      <c r="H17" s="64">
        <v>332.27</v>
      </c>
      <c r="I17" s="72"/>
      <c r="J17" s="73"/>
      <c r="K17" s="74"/>
      <c r="L17" s="16">
        <f t="shared" si="0"/>
        <v>0</v>
      </c>
    </row>
    <row r="18" spans="1:12" s="8" customFormat="1" ht="47.25" customHeight="1" x14ac:dyDescent="0.25">
      <c r="A18" s="18">
        <v>4</v>
      </c>
      <c r="B18" s="71" t="s">
        <v>78</v>
      </c>
      <c r="C18" s="71" t="s">
        <v>76</v>
      </c>
      <c r="D18" s="71" t="s">
        <v>76</v>
      </c>
      <c r="E18" s="71" t="s">
        <v>76</v>
      </c>
      <c r="F18" s="71" t="s">
        <v>76</v>
      </c>
      <c r="G18" s="62" t="s">
        <v>240</v>
      </c>
      <c r="H18" s="65">
        <v>332.27</v>
      </c>
      <c r="I18" s="73"/>
      <c r="J18" s="73"/>
      <c r="K18" s="74"/>
      <c r="L18" s="16">
        <f t="shared" si="0"/>
        <v>0</v>
      </c>
    </row>
    <row r="19" spans="1:12" s="8" customFormat="1" ht="47.25" customHeight="1" x14ac:dyDescent="0.25">
      <c r="A19" s="18">
        <v>5</v>
      </c>
      <c r="B19" s="71" t="s">
        <v>77</v>
      </c>
      <c r="C19" s="71" t="s">
        <v>77</v>
      </c>
      <c r="D19" s="71" t="s">
        <v>77</v>
      </c>
      <c r="E19" s="71" t="s">
        <v>77</v>
      </c>
      <c r="F19" s="71" t="s">
        <v>77</v>
      </c>
      <c r="G19" s="62" t="s">
        <v>241</v>
      </c>
      <c r="H19" s="65">
        <v>66.45</v>
      </c>
      <c r="I19" s="73"/>
      <c r="J19" s="73"/>
      <c r="K19" s="74"/>
      <c r="L19" s="16">
        <f t="shared" si="0"/>
        <v>0</v>
      </c>
    </row>
    <row r="20" spans="1:12" s="8" customFormat="1" ht="33.75" customHeight="1" x14ac:dyDescent="0.25">
      <c r="A20" s="68" t="s">
        <v>79</v>
      </c>
      <c r="B20" s="69"/>
      <c r="C20" s="69"/>
      <c r="D20" s="69"/>
      <c r="E20" s="69"/>
      <c r="F20" s="69"/>
      <c r="G20" s="75"/>
      <c r="H20" s="76"/>
      <c r="I20" s="69"/>
      <c r="J20" s="69"/>
      <c r="K20" s="69"/>
      <c r="L20" s="70"/>
    </row>
    <row r="21" spans="1:12" s="8" customFormat="1" ht="47.25" customHeight="1" x14ac:dyDescent="0.25">
      <c r="A21" s="18">
        <v>6</v>
      </c>
      <c r="B21" s="71" t="s">
        <v>81</v>
      </c>
      <c r="C21" s="71" t="s">
        <v>80</v>
      </c>
      <c r="D21" s="71" t="s">
        <v>80</v>
      </c>
      <c r="E21" s="71" t="s">
        <v>80</v>
      </c>
      <c r="F21" s="127" t="s">
        <v>80</v>
      </c>
      <c r="G21" s="65" t="s">
        <v>241</v>
      </c>
      <c r="H21" s="65">
        <v>64.62</v>
      </c>
      <c r="I21" s="73"/>
      <c r="J21" s="73"/>
      <c r="K21" s="74"/>
      <c r="L21" s="16">
        <f t="shared" si="0"/>
        <v>0</v>
      </c>
    </row>
    <row r="22" spans="1:12" s="8" customFormat="1" ht="47.25" customHeight="1" x14ac:dyDescent="0.25">
      <c r="A22" s="18">
        <v>7</v>
      </c>
      <c r="B22" s="71" t="s">
        <v>82</v>
      </c>
      <c r="C22" s="71" t="s">
        <v>82</v>
      </c>
      <c r="D22" s="71" t="s">
        <v>82</v>
      </c>
      <c r="E22" s="71" t="s">
        <v>82</v>
      </c>
      <c r="F22" s="127" t="s">
        <v>82</v>
      </c>
      <c r="G22" s="65" t="s">
        <v>241</v>
      </c>
      <c r="H22" s="65">
        <v>129.46</v>
      </c>
      <c r="I22" s="73"/>
      <c r="J22" s="73"/>
      <c r="K22" s="74"/>
      <c r="L22" s="16">
        <f t="shared" si="0"/>
        <v>0</v>
      </c>
    </row>
    <row r="23" spans="1:12" s="8" customFormat="1" ht="47.25" customHeight="1" x14ac:dyDescent="0.25">
      <c r="A23" s="18">
        <v>8</v>
      </c>
      <c r="B23" s="71" t="s">
        <v>83</v>
      </c>
      <c r="C23" s="71" t="s">
        <v>83</v>
      </c>
      <c r="D23" s="71" t="s">
        <v>83</v>
      </c>
      <c r="E23" s="71" t="s">
        <v>83</v>
      </c>
      <c r="F23" s="127" t="s">
        <v>83</v>
      </c>
      <c r="G23" s="65" t="s">
        <v>241</v>
      </c>
      <c r="H23" s="65">
        <v>133.91999999999999</v>
      </c>
      <c r="I23" s="73"/>
      <c r="J23" s="73"/>
      <c r="K23" s="74"/>
      <c r="L23" s="16">
        <f t="shared" si="0"/>
        <v>0</v>
      </c>
    </row>
    <row r="24" spans="1:12" s="8" customFormat="1" ht="47.25" customHeight="1" x14ac:dyDescent="0.25">
      <c r="A24" s="18">
        <v>9</v>
      </c>
      <c r="B24" s="71" t="s">
        <v>84</v>
      </c>
      <c r="C24" s="71" t="s">
        <v>84</v>
      </c>
      <c r="D24" s="71" t="s">
        <v>84</v>
      </c>
      <c r="E24" s="71" t="s">
        <v>84</v>
      </c>
      <c r="F24" s="127" t="s">
        <v>84</v>
      </c>
      <c r="G24" s="65" t="s">
        <v>241</v>
      </c>
      <c r="H24" s="65">
        <v>133.91999999999999</v>
      </c>
      <c r="I24" s="73"/>
      <c r="J24" s="73"/>
      <c r="K24" s="74"/>
      <c r="L24" s="16">
        <f t="shared" si="0"/>
        <v>0</v>
      </c>
    </row>
    <row r="25" spans="1:12" s="8" customFormat="1" ht="47.25" customHeight="1" x14ac:dyDescent="0.25">
      <c r="A25" s="18">
        <v>10</v>
      </c>
      <c r="B25" s="71" t="s">
        <v>85</v>
      </c>
      <c r="C25" s="71" t="s">
        <v>85</v>
      </c>
      <c r="D25" s="71" t="s">
        <v>85</v>
      </c>
      <c r="E25" s="71" t="s">
        <v>85</v>
      </c>
      <c r="F25" s="127" t="s">
        <v>85</v>
      </c>
      <c r="G25" s="65" t="s">
        <v>242</v>
      </c>
      <c r="H25" s="65">
        <v>4</v>
      </c>
      <c r="I25" s="73"/>
      <c r="J25" s="73"/>
      <c r="K25" s="74"/>
      <c r="L25" s="16">
        <f t="shared" si="0"/>
        <v>0</v>
      </c>
    </row>
    <row r="26" spans="1:12" s="8" customFormat="1" x14ac:dyDescent="0.25">
      <c r="A26" s="68" t="s">
        <v>86</v>
      </c>
      <c r="B26" s="69"/>
      <c r="C26" s="69"/>
      <c r="D26" s="69"/>
      <c r="E26" s="69"/>
      <c r="F26" s="69"/>
      <c r="G26" s="77"/>
      <c r="H26" s="77"/>
      <c r="I26" s="69"/>
      <c r="J26" s="69"/>
      <c r="K26" s="69"/>
      <c r="L26" s="70"/>
    </row>
    <row r="27" spans="1:12" s="8" customFormat="1" ht="47.25" customHeight="1" thickBot="1" x14ac:dyDescent="0.3">
      <c r="A27" s="18">
        <v>11</v>
      </c>
      <c r="B27" s="71" t="s">
        <v>87</v>
      </c>
      <c r="C27" s="71" t="s">
        <v>87</v>
      </c>
      <c r="D27" s="71" t="s">
        <v>87</v>
      </c>
      <c r="E27" s="71" t="s">
        <v>87</v>
      </c>
      <c r="F27" s="71" t="s">
        <v>87</v>
      </c>
      <c r="G27" s="63" t="s">
        <v>241</v>
      </c>
      <c r="H27" s="63">
        <v>3.68</v>
      </c>
      <c r="I27" s="72"/>
      <c r="J27" s="73"/>
      <c r="K27" s="74"/>
      <c r="L27" s="16">
        <f t="shared" si="0"/>
        <v>0</v>
      </c>
    </row>
    <row r="28" spans="1:12" s="8" customFormat="1" ht="47.25" customHeight="1" thickBot="1" x14ac:dyDescent="0.3">
      <c r="A28" s="18">
        <v>12</v>
      </c>
      <c r="B28" s="71" t="s">
        <v>88</v>
      </c>
      <c r="C28" s="71" t="s">
        <v>88</v>
      </c>
      <c r="D28" s="71" t="s">
        <v>88</v>
      </c>
      <c r="E28" s="71" t="s">
        <v>88</v>
      </c>
      <c r="F28" s="71" t="s">
        <v>88</v>
      </c>
      <c r="G28" s="63" t="s">
        <v>241</v>
      </c>
      <c r="H28" s="63">
        <v>5.52</v>
      </c>
      <c r="I28" s="72"/>
      <c r="J28" s="73"/>
      <c r="K28" s="74"/>
      <c r="L28" s="16">
        <f t="shared" si="0"/>
        <v>0</v>
      </c>
    </row>
    <row r="29" spans="1:12" s="8" customFormat="1" ht="47.25" customHeight="1" thickBot="1" x14ac:dyDescent="0.3">
      <c r="A29" s="18">
        <v>13</v>
      </c>
      <c r="B29" s="71" t="s">
        <v>89</v>
      </c>
      <c r="C29" s="71" t="s">
        <v>89</v>
      </c>
      <c r="D29" s="71" t="s">
        <v>89</v>
      </c>
      <c r="E29" s="71" t="s">
        <v>89</v>
      </c>
      <c r="F29" s="71" t="s">
        <v>89</v>
      </c>
      <c r="G29" s="66" t="s">
        <v>241</v>
      </c>
      <c r="H29" s="63">
        <v>6.17</v>
      </c>
      <c r="I29" s="72"/>
      <c r="J29" s="73"/>
      <c r="K29" s="74"/>
      <c r="L29" s="16">
        <f t="shared" si="0"/>
        <v>0</v>
      </c>
    </row>
    <row r="30" spans="1:12" s="8" customFormat="1" ht="47.25" customHeight="1" thickBot="1" x14ac:dyDescent="0.3">
      <c r="A30" s="18">
        <v>14</v>
      </c>
      <c r="B30" s="71" t="s">
        <v>90</v>
      </c>
      <c r="C30" s="71" t="s">
        <v>90</v>
      </c>
      <c r="D30" s="71" t="s">
        <v>90</v>
      </c>
      <c r="E30" s="71" t="s">
        <v>90</v>
      </c>
      <c r="F30" s="71" t="s">
        <v>90</v>
      </c>
      <c r="G30" s="66" t="s">
        <v>242</v>
      </c>
      <c r="H30" s="63">
        <v>16</v>
      </c>
      <c r="I30" s="72"/>
      <c r="J30" s="73"/>
      <c r="K30" s="74"/>
      <c r="L30" s="16">
        <f t="shared" si="0"/>
        <v>0</v>
      </c>
    </row>
    <row r="31" spans="1:12" s="8" customFormat="1" x14ac:dyDescent="0.25">
      <c r="A31" s="68" t="s">
        <v>91</v>
      </c>
      <c r="B31" s="69"/>
      <c r="C31" s="69"/>
      <c r="D31" s="69"/>
      <c r="E31" s="69"/>
      <c r="F31" s="69"/>
      <c r="G31" s="69"/>
      <c r="H31" s="69"/>
      <c r="I31" s="69"/>
      <c r="J31" s="69"/>
      <c r="K31" s="69"/>
      <c r="L31" s="70"/>
    </row>
    <row r="32" spans="1:12" s="8" customFormat="1" ht="47.25" customHeight="1" thickBot="1" x14ac:dyDescent="0.3">
      <c r="A32" s="18">
        <v>15</v>
      </c>
      <c r="B32" s="71" t="s">
        <v>92</v>
      </c>
      <c r="C32" s="71" t="s">
        <v>92</v>
      </c>
      <c r="D32" s="71" t="s">
        <v>92</v>
      </c>
      <c r="E32" s="71" t="s">
        <v>92</v>
      </c>
      <c r="F32" s="71" t="s">
        <v>92</v>
      </c>
      <c r="G32" s="66" t="s">
        <v>242</v>
      </c>
      <c r="H32" s="63">
        <v>11</v>
      </c>
      <c r="I32" s="72"/>
      <c r="J32" s="73"/>
      <c r="K32" s="74"/>
      <c r="L32" s="16">
        <f t="shared" si="0"/>
        <v>0</v>
      </c>
    </row>
    <row r="33" spans="1:12" s="8" customFormat="1" ht="47.25" customHeight="1" thickBot="1" x14ac:dyDescent="0.3">
      <c r="A33" s="18">
        <v>16</v>
      </c>
      <c r="B33" s="71" t="s">
        <v>93</v>
      </c>
      <c r="C33" s="71" t="s">
        <v>93</v>
      </c>
      <c r="D33" s="71" t="s">
        <v>93</v>
      </c>
      <c r="E33" s="71" t="s">
        <v>93</v>
      </c>
      <c r="F33" s="71" t="s">
        <v>93</v>
      </c>
      <c r="G33" s="66" t="s">
        <v>239</v>
      </c>
      <c r="H33" s="63">
        <v>3.46</v>
      </c>
      <c r="I33" s="72"/>
      <c r="J33" s="73"/>
      <c r="K33" s="74"/>
      <c r="L33" s="16">
        <f t="shared" si="0"/>
        <v>0</v>
      </c>
    </row>
    <row r="34" spans="1:12" s="8" customFormat="1" ht="47.25" customHeight="1" thickBot="1" x14ac:dyDescent="0.3">
      <c r="A34" s="18">
        <v>17</v>
      </c>
      <c r="B34" s="71" t="s">
        <v>94</v>
      </c>
      <c r="C34" s="71" t="s">
        <v>94</v>
      </c>
      <c r="D34" s="71" t="s">
        <v>94</v>
      </c>
      <c r="E34" s="71" t="s">
        <v>94</v>
      </c>
      <c r="F34" s="71" t="s">
        <v>94</v>
      </c>
      <c r="G34" s="66" t="s">
        <v>239</v>
      </c>
      <c r="H34" s="63">
        <v>21.83</v>
      </c>
      <c r="I34" s="72"/>
      <c r="J34" s="73"/>
      <c r="K34" s="74"/>
      <c r="L34" s="16">
        <f t="shared" si="0"/>
        <v>0</v>
      </c>
    </row>
    <row r="35" spans="1:12" s="8" customFormat="1" ht="47.25" customHeight="1" thickBot="1" x14ac:dyDescent="0.3">
      <c r="A35" s="18">
        <v>18</v>
      </c>
      <c r="B35" s="71" t="s">
        <v>95</v>
      </c>
      <c r="C35" s="71" t="s">
        <v>95</v>
      </c>
      <c r="D35" s="71" t="s">
        <v>95</v>
      </c>
      <c r="E35" s="71" t="s">
        <v>95</v>
      </c>
      <c r="F35" s="71" t="s">
        <v>95</v>
      </c>
      <c r="G35" s="66" t="s">
        <v>239</v>
      </c>
      <c r="H35" s="63">
        <v>257.5</v>
      </c>
      <c r="I35" s="72"/>
      <c r="J35" s="73"/>
      <c r="K35" s="74"/>
      <c r="L35" s="16">
        <f t="shared" si="0"/>
        <v>0</v>
      </c>
    </row>
    <row r="36" spans="1:12" s="8" customFormat="1" ht="47.25" customHeight="1" thickBot="1" x14ac:dyDescent="0.3">
      <c r="A36" s="18">
        <v>19</v>
      </c>
      <c r="B36" s="71" t="s">
        <v>96</v>
      </c>
      <c r="C36" s="71" t="s">
        <v>96</v>
      </c>
      <c r="D36" s="71" t="s">
        <v>96</v>
      </c>
      <c r="E36" s="71" t="s">
        <v>96</v>
      </c>
      <c r="F36" s="71" t="s">
        <v>96</v>
      </c>
      <c r="G36" s="66" t="s">
        <v>239</v>
      </c>
      <c r="H36" s="63">
        <v>26.27</v>
      </c>
      <c r="I36" s="72"/>
      <c r="J36" s="73"/>
      <c r="K36" s="74"/>
      <c r="L36" s="16">
        <f t="shared" si="0"/>
        <v>0</v>
      </c>
    </row>
    <row r="37" spans="1:12" s="8" customFormat="1" ht="47.25" customHeight="1" thickBot="1" x14ac:dyDescent="0.3">
      <c r="A37" s="18">
        <v>20</v>
      </c>
      <c r="B37" s="71" t="s">
        <v>97</v>
      </c>
      <c r="C37" s="71" t="s">
        <v>97</v>
      </c>
      <c r="D37" s="71" t="s">
        <v>97</v>
      </c>
      <c r="E37" s="71" t="s">
        <v>97</v>
      </c>
      <c r="F37" s="71" t="s">
        <v>97</v>
      </c>
      <c r="G37" s="66" t="s">
        <v>242</v>
      </c>
      <c r="H37" s="63">
        <v>10</v>
      </c>
      <c r="I37" s="72"/>
      <c r="J37" s="73"/>
      <c r="K37" s="74"/>
      <c r="L37" s="16">
        <f t="shared" si="0"/>
        <v>0</v>
      </c>
    </row>
    <row r="38" spans="1:12" s="8" customFormat="1" ht="47.25" customHeight="1" thickBot="1" x14ac:dyDescent="0.3">
      <c r="A38" s="18">
        <v>21</v>
      </c>
      <c r="B38" s="71" t="s">
        <v>98</v>
      </c>
      <c r="C38" s="71" t="s">
        <v>98</v>
      </c>
      <c r="D38" s="71" t="s">
        <v>98</v>
      </c>
      <c r="E38" s="71" t="s">
        <v>98</v>
      </c>
      <c r="F38" s="71" t="s">
        <v>98</v>
      </c>
      <c r="G38" s="66" t="s">
        <v>242</v>
      </c>
      <c r="H38" s="63">
        <v>1</v>
      </c>
      <c r="I38" s="72"/>
      <c r="J38" s="73"/>
      <c r="K38" s="74"/>
      <c r="L38" s="16">
        <f t="shared" si="0"/>
        <v>0</v>
      </c>
    </row>
    <row r="39" spans="1:12" s="8" customFormat="1" ht="47.25" customHeight="1" thickBot="1" x14ac:dyDescent="0.3">
      <c r="A39" s="18">
        <v>22</v>
      </c>
      <c r="B39" s="71" t="s">
        <v>99</v>
      </c>
      <c r="C39" s="71" t="s">
        <v>99</v>
      </c>
      <c r="D39" s="71" t="s">
        <v>99</v>
      </c>
      <c r="E39" s="71" t="s">
        <v>99</v>
      </c>
      <c r="F39" s="71" t="s">
        <v>99</v>
      </c>
      <c r="G39" s="66" t="s">
        <v>239</v>
      </c>
      <c r="H39" s="63">
        <v>427.74</v>
      </c>
      <c r="I39" s="72"/>
      <c r="J39" s="73"/>
      <c r="K39" s="74"/>
      <c r="L39" s="16">
        <f t="shared" si="0"/>
        <v>0</v>
      </c>
    </row>
    <row r="40" spans="1:12" s="8" customFormat="1" ht="47.25" customHeight="1" thickBot="1" x14ac:dyDescent="0.3">
      <c r="A40" s="18">
        <v>23</v>
      </c>
      <c r="B40" s="71" t="s">
        <v>100</v>
      </c>
      <c r="C40" s="71" t="s">
        <v>100</v>
      </c>
      <c r="D40" s="71" t="s">
        <v>100</v>
      </c>
      <c r="E40" s="71" t="s">
        <v>100</v>
      </c>
      <c r="F40" s="71" t="s">
        <v>100</v>
      </c>
      <c r="G40" s="66" t="s">
        <v>239</v>
      </c>
      <c r="H40" s="63">
        <v>35.090000000000003</v>
      </c>
      <c r="I40" s="72"/>
      <c r="J40" s="73"/>
      <c r="K40" s="74"/>
      <c r="L40" s="16">
        <f t="shared" si="0"/>
        <v>0</v>
      </c>
    </row>
    <row r="41" spans="1:12" s="8" customFormat="1" ht="47.25" customHeight="1" thickBot="1" x14ac:dyDescent="0.3">
      <c r="A41" s="18">
        <v>24</v>
      </c>
      <c r="B41" s="71" t="s">
        <v>101</v>
      </c>
      <c r="C41" s="71" t="s">
        <v>101</v>
      </c>
      <c r="D41" s="71" t="s">
        <v>101</v>
      </c>
      <c r="E41" s="71" t="s">
        <v>101</v>
      </c>
      <c r="F41" s="71" t="s">
        <v>101</v>
      </c>
      <c r="G41" s="66" t="s">
        <v>242</v>
      </c>
      <c r="H41" s="63">
        <v>7</v>
      </c>
      <c r="I41" s="72"/>
      <c r="J41" s="73"/>
      <c r="K41" s="74"/>
      <c r="L41" s="16">
        <f t="shared" si="0"/>
        <v>0</v>
      </c>
    </row>
    <row r="42" spans="1:12" s="8" customFormat="1" ht="47.25" customHeight="1" thickBot="1" x14ac:dyDescent="0.3">
      <c r="A42" s="18">
        <v>25</v>
      </c>
      <c r="B42" s="71" t="s">
        <v>102</v>
      </c>
      <c r="C42" s="71" t="s">
        <v>102</v>
      </c>
      <c r="D42" s="71" t="s">
        <v>102</v>
      </c>
      <c r="E42" s="71" t="s">
        <v>102</v>
      </c>
      <c r="F42" s="71" t="s">
        <v>102</v>
      </c>
      <c r="G42" s="66" t="s">
        <v>242</v>
      </c>
      <c r="H42" s="63">
        <v>3</v>
      </c>
      <c r="I42" s="72"/>
      <c r="J42" s="73"/>
      <c r="K42" s="74"/>
      <c r="L42" s="16">
        <f t="shared" si="0"/>
        <v>0</v>
      </c>
    </row>
    <row r="43" spans="1:12" s="8" customFormat="1" ht="47.25" customHeight="1" thickBot="1" x14ac:dyDescent="0.3">
      <c r="A43" s="18">
        <v>26</v>
      </c>
      <c r="B43" s="71" t="s">
        <v>103</v>
      </c>
      <c r="C43" s="71" t="s">
        <v>103</v>
      </c>
      <c r="D43" s="71" t="s">
        <v>103</v>
      </c>
      <c r="E43" s="71" t="s">
        <v>103</v>
      </c>
      <c r="F43" s="71" t="s">
        <v>103</v>
      </c>
      <c r="G43" s="66" t="s">
        <v>242</v>
      </c>
      <c r="H43" s="63">
        <v>2</v>
      </c>
      <c r="I43" s="72"/>
      <c r="J43" s="73"/>
      <c r="K43" s="74"/>
      <c r="L43" s="16">
        <f t="shared" si="0"/>
        <v>0</v>
      </c>
    </row>
    <row r="44" spans="1:12" s="8" customFormat="1" ht="47.25" customHeight="1" thickBot="1" x14ac:dyDescent="0.3">
      <c r="A44" s="18">
        <v>27</v>
      </c>
      <c r="B44" s="71" t="s">
        <v>104</v>
      </c>
      <c r="C44" s="71" t="s">
        <v>104</v>
      </c>
      <c r="D44" s="71" t="s">
        <v>104</v>
      </c>
      <c r="E44" s="71" t="s">
        <v>104</v>
      </c>
      <c r="F44" s="71" t="s">
        <v>104</v>
      </c>
      <c r="G44" s="66" t="s">
        <v>239</v>
      </c>
      <c r="H44" s="63">
        <v>92</v>
      </c>
      <c r="I44" s="72"/>
      <c r="J44" s="73"/>
      <c r="K44" s="74"/>
      <c r="L44" s="16">
        <f t="shared" si="0"/>
        <v>0</v>
      </c>
    </row>
    <row r="45" spans="1:12" s="8" customFormat="1" x14ac:dyDescent="0.25">
      <c r="A45" s="68" t="s">
        <v>105</v>
      </c>
      <c r="B45" s="69"/>
      <c r="C45" s="69"/>
      <c r="D45" s="69"/>
      <c r="E45" s="69"/>
      <c r="F45" s="69"/>
      <c r="G45" s="69"/>
      <c r="H45" s="69"/>
      <c r="I45" s="69"/>
      <c r="J45" s="69"/>
      <c r="K45" s="69"/>
      <c r="L45" s="70"/>
    </row>
    <row r="46" spans="1:12" s="8" customFormat="1" ht="47.25" customHeight="1" thickBot="1" x14ac:dyDescent="0.3">
      <c r="A46" s="18">
        <v>28</v>
      </c>
      <c r="B46" s="71" t="s">
        <v>106</v>
      </c>
      <c r="C46" s="71" t="s">
        <v>106</v>
      </c>
      <c r="D46" s="71" t="s">
        <v>106</v>
      </c>
      <c r="E46" s="71" t="s">
        <v>106</v>
      </c>
      <c r="F46" s="71" t="s">
        <v>106</v>
      </c>
      <c r="G46" s="66" t="s">
        <v>241</v>
      </c>
      <c r="H46" s="63">
        <v>5.12</v>
      </c>
      <c r="I46" s="72"/>
      <c r="J46" s="73"/>
      <c r="K46" s="74"/>
      <c r="L46" s="16">
        <f t="shared" si="0"/>
        <v>0</v>
      </c>
    </row>
    <row r="47" spans="1:12" s="8" customFormat="1" ht="47.25" customHeight="1" thickBot="1" x14ac:dyDescent="0.3">
      <c r="A47" s="18">
        <v>29</v>
      </c>
      <c r="B47" s="71" t="s">
        <v>107</v>
      </c>
      <c r="C47" s="71" t="s">
        <v>107</v>
      </c>
      <c r="D47" s="71" t="s">
        <v>107</v>
      </c>
      <c r="E47" s="71" t="s">
        <v>107</v>
      </c>
      <c r="F47" s="71" t="s">
        <v>107</v>
      </c>
      <c r="G47" s="66" t="s">
        <v>241</v>
      </c>
      <c r="H47" s="63">
        <v>5.25</v>
      </c>
      <c r="I47" s="72"/>
      <c r="J47" s="73"/>
      <c r="K47" s="74"/>
      <c r="L47" s="16">
        <f t="shared" si="0"/>
        <v>0</v>
      </c>
    </row>
    <row r="48" spans="1:12" s="8" customFormat="1" ht="47.25" customHeight="1" thickBot="1" x14ac:dyDescent="0.3">
      <c r="A48" s="18">
        <v>30</v>
      </c>
      <c r="B48" s="71" t="s">
        <v>108</v>
      </c>
      <c r="C48" s="71" t="s">
        <v>108</v>
      </c>
      <c r="D48" s="71" t="s">
        <v>108</v>
      </c>
      <c r="E48" s="71" t="s">
        <v>108</v>
      </c>
      <c r="F48" s="71" t="s">
        <v>108</v>
      </c>
      <c r="G48" s="66" t="s">
        <v>240</v>
      </c>
      <c r="H48" s="63">
        <v>55.61</v>
      </c>
      <c r="I48" s="72"/>
      <c r="J48" s="73"/>
      <c r="K48" s="74"/>
      <c r="L48" s="16">
        <f t="shared" si="0"/>
        <v>0</v>
      </c>
    </row>
    <row r="49" spans="1:12" s="8" customFormat="1" ht="47.25" customHeight="1" thickBot="1" x14ac:dyDescent="0.3">
      <c r="A49" s="18">
        <v>31</v>
      </c>
      <c r="B49" s="71" t="s">
        <v>109</v>
      </c>
      <c r="C49" s="71" t="s">
        <v>109</v>
      </c>
      <c r="D49" s="71" t="s">
        <v>109</v>
      </c>
      <c r="E49" s="71" t="s">
        <v>109</v>
      </c>
      <c r="F49" s="71" t="s">
        <v>109</v>
      </c>
      <c r="G49" s="66" t="s">
        <v>243</v>
      </c>
      <c r="H49" s="67">
        <v>4944.25</v>
      </c>
      <c r="I49" s="72"/>
      <c r="J49" s="73"/>
      <c r="K49" s="74"/>
      <c r="L49" s="16">
        <f t="shared" si="0"/>
        <v>0</v>
      </c>
    </row>
    <row r="50" spans="1:12" s="8" customFormat="1" ht="47.25" customHeight="1" thickBot="1" x14ac:dyDescent="0.3">
      <c r="A50" s="18">
        <v>32</v>
      </c>
      <c r="B50" s="71" t="s">
        <v>110</v>
      </c>
      <c r="C50" s="71" t="s">
        <v>110</v>
      </c>
      <c r="D50" s="71" t="s">
        <v>110</v>
      </c>
      <c r="E50" s="71" t="s">
        <v>110</v>
      </c>
      <c r="F50" s="71" t="s">
        <v>110</v>
      </c>
      <c r="G50" s="66" t="s">
        <v>243</v>
      </c>
      <c r="H50" s="63">
        <v>624.78</v>
      </c>
      <c r="I50" s="72"/>
      <c r="J50" s="73"/>
      <c r="K50" s="74"/>
      <c r="L50" s="16">
        <f t="shared" si="0"/>
        <v>0</v>
      </c>
    </row>
    <row r="51" spans="1:12" s="8" customFormat="1" ht="47.25" customHeight="1" thickBot="1" x14ac:dyDescent="0.3">
      <c r="A51" s="18">
        <v>33</v>
      </c>
      <c r="B51" s="71" t="s">
        <v>111</v>
      </c>
      <c r="C51" s="71" t="s">
        <v>111</v>
      </c>
      <c r="D51" s="71" t="s">
        <v>111</v>
      </c>
      <c r="E51" s="71" t="s">
        <v>111</v>
      </c>
      <c r="F51" s="71" t="s">
        <v>111</v>
      </c>
      <c r="G51" s="66" t="s">
        <v>241</v>
      </c>
      <c r="H51" s="63">
        <v>3.82</v>
      </c>
      <c r="I51" s="72"/>
      <c r="J51" s="73"/>
      <c r="K51" s="74"/>
      <c r="L51" s="16">
        <f t="shared" si="0"/>
        <v>0</v>
      </c>
    </row>
    <row r="52" spans="1:12" s="8" customFormat="1" ht="47.25" customHeight="1" thickBot="1" x14ac:dyDescent="0.3">
      <c r="A52" s="18">
        <v>34</v>
      </c>
      <c r="B52" s="71" t="s">
        <v>90</v>
      </c>
      <c r="C52" s="71" t="s">
        <v>90</v>
      </c>
      <c r="D52" s="71" t="s">
        <v>90</v>
      </c>
      <c r="E52" s="71" t="s">
        <v>90</v>
      </c>
      <c r="F52" s="71" t="s">
        <v>90</v>
      </c>
      <c r="G52" s="66" t="s">
        <v>242</v>
      </c>
      <c r="H52" s="63">
        <v>33.6</v>
      </c>
      <c r="I52" s="72"/>
      <c r="J52" s="73"/>
      <c r="K52" s="74"/>
      <c r="L52" s="16">
        <f t="shared" si="0"/>
        <v>0</v>
      </c>
    </row>
    <row r="53" spans="1:12" s="8" customFormat="1" x14ac:dyDescent="0.25">
      <c r="A53" s="68" t="s">
        <v>112</v>
      </c>
      <c r="B53" s="69"/>
      <c r="C53" s="69"/>
      <c r="D53" s="69"/>
      <c r="E53" s="69"/>
      <c r="F53" s="69"/>
      <c r="G53" s="69"/>
      <c r="H53" s="69"/>
      <c r="I53" s="69"/>
      <c r="J53" s="69"/>
      <c r="K53" s="69"/>
      <c r="L53" s="70"/>
    </row>
    <row r="54" spans="1:12" s="8" customFormat="1" ht="47.25" customHeight="1" thickBot="1" x14ac:dyDescent="0.3">
      <c r="A54" s="18">
        <v>35</v>
      </c>
      <c r="B54" s="71" t="s">
        <v>113</v>
      </c>
      <c r="C54" s="71" t="s">
        <v>113</v>
      </c>
      <c r="D54" s="71" t="s">
        <v>113</v>
      </c>
      <c r="E54" s="71" t="s">
        <v>113</v>
      </c>
      <c r="F54" s="71" t="s">
        <v>113</v>
      </c>
      <c r="G54" s="66" t="s">
        <v>240</v>
      </c>
      <c r="H54" s="63">
        <v>125.44</v>
      </c>
      <c r="I54" s="72"/>
      <c r="J54" s="73"/>
      <c r="K54" s="74"/>
      <c r="L54" s="16">
        <f t="shared" si="0"/>
        <v>0</v>
      </c>
    </row>
    <row r="55" spans="1:12" s="8" customFormat="1" ht="47.25" customHeight="1" thickBot="1" x14ac:dyDescent="0.3">
      <c r="A55" s="18">
        <v>36</v>
      </c>
      <c r="B55" s="71" t="s">
        <v>114</v>
      </c>
      <c r="C55" s="71" t="s">
        <v>114</v>
      </c>
      <c r="D55" s="71" t="s">
        <v>114</v>
      </c>
      <c r="E55" s="71" t="s">
        <v>114</v>
      </c>
      <c r="F55" s="71" t="s">
        <v>114</v>
      </c>
      <c r="G55" s="66" t="s">
        <v>239</v>
      </c>
      <c r="H55" s="63">
        <v>73.08</v>
      </c>
      <c r="I55" s="72"/>
      <c r="J55" s="73"/>
      <c r="K55" s="74"/>
      <c r="L55" s="16">
        <f t="shared" si="0"/>
        <v>0</v>
      </c>
    </row>
    <row r="56" spans="1:12" s="8" customFormat="1" ht="47.25" customHeight="1" thickBot="1" x14ac:dyDescent="0.3">
      <c r="A56" s="18">
        <v>37</v>
      </c>
      <c r="B56" s="71" t="s">
        <v>115</v>
      </c>
      <c r="C56" s="71" t="s">
        <v>115</v>
      </c>
      <c r="D56" s="71" t="s">
        <v>115</v>
      </c>
      <c r="E56" s="71" t="s">
        <v>115</v>
      </c>
      <c r="F56" s="71" t="s">
        <v>115</v>
      </c>
      <c r="G56" s="66" t="s">
        <v>240</v>
      </c>
      <c r="H56" s="63">
        <v>159.66999999999999</v>
      </c>
      <c r="I56" s="72"/>
      <c r="J56" s="73"/>
      <c r="K56" s="74"/>
      <c r="L56" s="16">
        <f t="shared" si="0"/>
        <v>0</v>
      </c>
    </row>
    <row r="57" spans="1:12" s="8" customFormat="1" ht="47.25" customHeight="1" thickBot="1" x14ac:dyDescent="0.3">
      <c r="A57" s="18">
        <v>38</v>
      </c>
      <c r="B57" s="71" t="s">
        <v>116</v>
      </c>
      <c r="C57" s="71" t="s">
        <v>116</v>
      </c>
      <c r="D57" s="71" t="s">
        <v>116</v>
      </c>
      <c r="E57" s="71" t="s">
        <v>116</v>
      </c>
      <c r="F57" s="71" t="s">
        <v>116</v>
      </c>
      <c r="G57" s="66" t="s">
        <v>240</v>
      </c>
      <c r="H57" s="63">
        <v>2.64</v>
      </c>
      <c r="I57" s="72"/>
      <c r="J57" s="73"/>
      <c r="K57" s="74"/>
      <c r="L57" s="16">
        <f t="shared" si="0"/>
        <v>0</v>
      </c>
    </row>
    <row r="58" spans="1:12" s="8" customFormat="1" ht="47.25" customHeight="1" thickBot="1" x14ac:dyDescent="0.3">
      <c r="A58" s="18">
        <v>39</v>
      </c>
      <c r="B58" s="71" t="s">
        <v>117</v>
      </c>
      <c r="C58" s="71" t="s">
        <v>117</v>
      </c>
      <c r="D58" s="71" t="s">
        <v>117</v>
      </c>
      <c r="E58" s="71" t="s">
        <v>117</v>
      </c>
      <c r="F58" s="71" t="s">
        <v>117</v>
      </c>
      <c r="G58" s="66" t="s">
        <v>240</v>
      </c>
      <c r="H58" s="63">
        <v>73.11</v>
      </c>
      <c r="I58" s="72"/>
      <c r="J58" s="73"/>
      <c r="K58" s="74"/>
      <c r="L58" s="16">
        <f t="shared" si="0"/>
        <v>0</v>
      </c>
    </row>
    <row r="59" spans="1:12" s="8" customFormat="1" ht="47.25" customHeight="1" thickBot="1" x14ac:dyDescent="0.3">
      <c r="A59" s="18">
        <v>40</v>
      </c>
      <c r="B59" s="71" t="s">
        <v>118</v>
      </c>
      <c r="C59" s="71" t="s">
        <v>118</v>
      </c>
      <c r="D59" s="71" t="s">
        <v>118</v>
      </c>
      <c r="E59" s="71" t="s">
        <v>118</v>
      </c>
      <c r="F59" s="71" t="s">
        <v>118</v>
      </c>
      <c r="G59" s="66" t="s">
        <v>242</v>
      </c>
      <c r="H59" s="63">
        <v>19.04</v>
      </c>
      <c r="I59" s="72"/>
      <c r="J59" s="73"/>
      <c r="K59" s="74"/>
      <c r="L59" s="16">
        <f t="shared" si="0"/>
        <v>0</v>
      </c>
    </row>
    <row r="60" spans="1:12" s="8" customFormat="1" ht="47.25" customHeight="1" thickBot="1" x14ac:dyDescent="0.3">
      <c r="A60" s="18">
        <v>41</v>
      </c>
      <c r="B60" s="71" t="s">
        <v>119</v>
      </c>
      <c r="C60" s="71" t="s">
        <v>119</v>
      </c>
      <c r="D60" s="71" t="s">
        <v>119</v>
      </c>
      <c r="E60" s="71" t="s">
        <v>119</v>
      </c>
      <c r="F60" s="71" t="s">
        <v>119</v>
      </c>
      <c r="G60" s="66" t="s">
        <v>242</v>
      </c>
      <c r="H60" s="63">
        <v>19.04</v>
      </c>
      <c r="I60" s="72"/>
      <c r="J60" s="73"/>
      <c r="K60" s="74"/>
      <c r="L60" s="16">
        <f t="shared" si="0"/>
        <v>0</v>
      </c>
    </row>
    <row r="61" spans="1:12" s="8" customFormat="1" ht="47.25" customHeight="1" thickBot="1" x14ac:dyDescent="0.3">
      <c r="A61" s="18">
        <v>42</v>
      </c>
      <c r="B61" s="71" t="s">
        <v>120</v>
      </c>
      <c r="C61" s="71" t="s">
        <v>120</v>
      </c>
      <c r="D61" s="71" t="s">
        <v>120</v>
      </c>
      <c r="E61" s="71" t="s">
        <v>120</v>
      </c>
      <c r="F61" s="71" t="s">
        <v>120</v>
      </c>
      <c r="G61" s="66" t="s">
        <v>242</v>
      </c>
      <c r="H61" s="63">
        <v>33.6</v>
      </c>
      <c r="I61" s="72"/>
      <c r="J61" s="73"/>
      <c r="K61" s="74"/>
      <c r="L61" s="16">
        <f t="shared" si="0"/>
        <v>0</v>
      </c>
    </row>
    <row r="62" spans="1:12" s="8" customFormat="1" ht="47.25" customHeight="1" thickBot="1" x14ac:dyDescent="0.3">
      <c r="A62" s="18">
        <v>43</v>
      </c>
      <c r="B62" s="71" t="s">
        <v>121</v>
      </c>
      <c r="C62" s="71" t="s">
        <v>121</v>
      </c>
      <c r="D62" s="71" t="s">
        <v>121</v>
      </c>
      <c r="E62" s="71" t="s">
        <v>121</v>
      </c>
      <c r="F62" s="71" t="s">
        <v>121</v>
      </c>
      <c r="G62" s="66" t="s">
        <v>239</v>
      </c>
      <c r="H62" s="63">
        <v>64</v>
      </c>
      <c r="I62" s="72"/>
      <c r="J62" s="73"/>
      <c r="K62" s="74"/>
      <c r="L62" s="16">
        <f t="shared" si="0"/>
        <v>0</v>
      </c>
    </row>
    <row r="63" spans="1:12" s="8" customFormat="1" ht="47.25" customHeight="1" thickBot="1" x14ac:dyDescent="0.3">
      <c r="A63" s="18">
        <v>44</v>
      </c>
      <c r="B63" s="71" t="s">
        <v>122</v>
      </c>
      <c r="C63" s="71" t="s">
        <v>122</v>
      </c>
      <c r="D63" s="71" t="s">
        <v>122</v>
      </c>
      <c r="E63" s="71" t="s">
        <v>122</v>
      </c>
      <c r="F63" s="71" t="s">
        <v>122</v>
      </c>
      <c r="G63" s="66" t="s">
        <v>243</v>
      </c>
      <c r="H63" s="63">
        <v>29.57</v>
      </c>
      <c r="I63" s="72"/>
      <c r="J63" s="73"/>
      <c r="K63" s="74"/>
      <c r="L63" s="16">
        <f t="shared" si="0"/>
        <v>0</v>
      </c>
    </row>
    <row r="64" spans="1:12" s="8" customFormat="1" ht="47.25" customHeight="1" thickBot="1" x14ac:dyDescent="0.3">
      <c r="A64" s="18">
        <v>45</v>
      </c>
      <c r="B64" s="71" t="s">
        <v>123</v>
      </c>
      <c r="C64" s="71" t="s">
        <v>123</v>
      </c>
      <c r="D64" s="71" t="s">
        <v>123</v>
      </c>
      <c r="E64" s="71" t="s">
        <v>123</v>
      </c>
      <c r="F64" s="71" t="s">
        <v>123</v>
      </c>
      <c r="G64" s="66" t="s">
        <v>241</v>
      </c>
      <c r="H64" s="63">
        <v>1.23</v>
      </c>
      <c r="I64" s="72"/>
      <c r="J64" s="73"/>
      <c r="K64" s="74"/>
      <c r="L64" s="16">
        <f t="shared" si="0"/>
        <v>0</v>
      </c>
    </row>
    <row r="65" spans="1:12" s="8" customFormat="1" x14ac:dyDescent="0.25">
      <c r="A65" s="68" t="s">
        <v>124</v>
      </c>
      <c r="B65" s="69"/>
      <c r="C65" s="69"/>
      <c r="D65" s="69"/>
      <c r="E65" s="69"/>
      <c r="F65" s="69"/>
      <c r="G65" s="69"/>
      <c r="H65" s="69"/>
      <c r="I65" s="69"/>
      <c r="J65" s="69"/>
      <c r="K65" s="69"/>
      <c r="L65" s="70"/>
    </row>
    <row r="66" spans="1:12" s="8" customFormat="1" ht="47.25" customHeight="1" thickBot="1" x14ac:dyDescent="0.3">
      <c r="A66" s="18">
        <v>46</v>
      </c>
      <c r="B66" s="71" t="s">
        <v>125</v>
      </c>
      <c r="C66" s="71" t="s">
        <v>125</v>
      </c>
      <c r="D66" s="71" t="s">
        <v>125</v>
      </c>
      <c r="E66" s="71" t="s">
        <v>125</v>
      </c>
      <c r="F66" s="71" t="s">
        <v>125</v>
      </c>
      <c r="G66" s="66" t="s">
        <v>239</v>
      </c>
      <c r="H66" s="63">
        <v>43.4</v>
      </c>
      <c r="I66" s="72"/>
      <c r="J66" s="73"/>
      <c r="K66" s="74"/>
      <c r="L66" s="16">
        <f t="shared" si="0"/>
        <v>0</v>
      </c>
    </row>
    <row r="67" spans="1:12" s="8" customFormat="1" ht="47.25" customHeight="1" thickBot="1" x14ac:dyDescent="0.3">
      <c r="A67" s="18">
        <v>47</v>
      </c>
      <c r="B67" s="71" t="s">
        <v>126</v>
      </c>
      <c r="C67" s="71" t="s">
        <v>126</v>
      </c>
      <c r="D67" s="71" t="s">
        <v>126</v>
      </c>
      <c r="E67" s="71" t="s">
        <v>126</v>
      </c>
      <c r="F67" s="71" t="s">
        <v>126</v>
      </c>
      <c r="G67" s="66" t="s">
        <v>240</v>
      </c>
      <c r="H67" s="63">
        <v>159.66999999999999</v>
      </c>
      <c r="I67" s="72"/>
      <c r="J67" s="73"/>
      <c r="K67" s="74"/>
      <c r="L67" s="16">
        <f t="shared" si="0"/>
        <v>0</v>
      </c>
    </row>
    <row r="68" spans="1:12" s="8" customFormat="1" ht="47.25" customHeight="1" thickBot="1" x14ac:dyDescent="0.3">
      <c r="A68" s="18">
        <v>48</v>
      </c>
      <c r="B68" s="71" t="s">
        <v>127</v>
      </c>
      <c r="C68" s="71" t="s">
        <v>127</v>
      </c>
      <c r="D68" s="71" t="s">
        <v>127</v>
      </c>
      <c r="E68" s="71" t="s">
        <v>127</v>
      </c>
      <c r="F68" s="71" t="s">
        <v>127</v>
      </c>
      <c r="G68" s="66" t="s">
        <v>240</v>
      </c>
      <c r="H68" s="63">
        <v>23.5</v>
      </c>
      <c r="I68" s="72"/>
      <c r="J68" s="73"/>
      <c r="K68" s="74"/>
      <c r="L68" s="16">
        <f t="shared" si="0"/>
        <v>0</v>
      </c>
    </row>
    <row r="69" spans="1:12" s="8" customFormat="1" x14ac:dyDescent="0.25">
      <c r="A69" s="68" t="s">
        <v>128</v>
      </c>
      <c r="B69" s="69"/>
      <c r="C69" s="69"/>
      <c r="D69" s="69"/>
      <c r="E69" s="69"/>
      <c r="F69" s="69"/>
      <c r="G69" s="69"/>
      <c r="H69" s="69"/>
      <c r="I69" s="69"/>
      <c r="J69" s="69"/>
      <c r="K69" s="69"/>
      <c r="L69" s="70"/>
    </row>
    <row r="70" spans="1:12" s="8" customFormat="1" ht="47.25" customHeight="1" thickBot="1" x14ac:dyDescent="0.3">
      <c r="A70" s="18">
        <v>49</v>
      </c>
      <c r="B70" s="71" t="s">
        <v>129</v>
      </c>
      <c r="C70" s="71" t="s">
        <v>129</v>
      </c>
      <c r="D70" s="71" t="s">
        <v>129</v>
      </c>
      <c r="E70" s="71" t="s">
        <v>129</v>
      </c>
      <c r="F70" s="71" t="s">
        <v>129</v>
      </c>
      <c r="G70" s="66" t="s">
        <v>240</v>
      </c>
      <c r="H70" s="63">
        <v>300</v>
      </c>
      <c r="I70" s="72"/>
      <c r="J70" s="73"/>
      <c r="K70" s="74"/>
      <c r="L70" s="16">
        <f t="shared" si="0"/>
        <v>0</v>
      </c>
    </row>
    <row r="71" spans="1:12" s="8" customFormat="1" ht="47.25" customHeight="1" thickBot="1" x14ac:dyDescent="0.3">
      <c r="A71" s="18">
        <v>50</v>
      </c>
      <c r="B71" s="71" t="s">
        <v>130</v>
      </c>
      <c r="C71" s="71" t="s">
        <v>130</v>
      </c>
      <c r="D71" s="71" t="s">
        <v>130</v>
      </c>
      <c r="E71" s="71" t="s">
        <v>130</v>
      </c>
      <c r="F71" s="71" t="s">
        <v>130</v>
      </c>
      <c r="G71" s="66" t="s">
        <v>240</v>
      </c>
      <c r="H71" s="63">
        <v>300</v>
      </c>
      <c r="I71" s="72"/>
      <c r="J71" s="73"/>
      <c r="K71" s="74"/>
      <c r="L71" s="16">
        <f t="shared" si="0"/>
        <v>0</v>
      </c>
    </row>
    <row r="72" spans="1:12" s="8" customFormat="1" ht="47.25" customHeight="1" thickBot="1" x14ac:dyDescent="0.3">
      <c r="A72" s="18">
        <v>51</v>
      </c>
      <c r="B72" s="71" t="s">
        <v>131</v>
      </c>
      <c r="C72" s="71" t="s">
        <v>131</v>
      </c>
      <c r="D72" s="71" t="s">
        <v>131</v>
      </c>
      <c r="E72" s="71" t="s">
        <v>131</v>
      </c>
      <c r="F72" s="71" t="s">
        <v>131</v>
      </c>
      <c r="G72" s="66" t="s">
        <v>240</v>
      </c>
      <c r="H72" s="63">
        <v>97</v>
      </c>
      <c r="I72" s="72"/>
      <c r="J72" s="73"/>
      <c r="K72" s="74"/>
      <c r="L72" s="16">
        <f t="shared" si="0"/>
        <v>0</v>
      </c>
    </row>
    <row r="73" spans="1:12" s="8" customFormat="1" ht="47.25" customHeight="1" thickBot="1" x14ac:dyDescent="0.3">
      <c r="A73" s="18">
        <v>52</v>
      </c>
      <c r="B73" s="71" t="s">
        <v>132</v>
      </c>
      <c r="C73" s="71" t="s">
        <v>132</v>
      </c>
      <c r="D73" s="71" t="s">
        <v>132</v>
      </c>
      <c r="E73" s="71" t="s">
        <v>132</v>
      </c>
      <c r="F73" s="71" t="s">
        <v>132</v>
      </c>
      <c r="G73" s="66" t="s">
        <v>240</v>
      </c>
      <c r="H73" s="63">
        <v>97</v>
      </c>
      <c r="I73" s="72"/>
      <c r="J73" s="73"/>
      <c r="K73" s="74"/>
      <c r="L73" s="16">
        <f t="shared" si="0"/>
        <v>0</v>
      </c>
    </row>
    <row r="74" spans="1:12" s="8" customFormat="1" x14ac:dyDescent="0.25">
      <c r="A74" s="68" t="s">
        <v>133</v>
      </c>
      <c r="B74" s="69"/>
      <c r="C74" s="69"/>
      <c r="D74" s="69"/>
      <c r="E74" s="69"/>
      <c r="F74" s="69"/>
      <c r="G74" s="69"/>
      <c r="H74" s="69"/>
      <c r="I74" s="69"/>
      <c r="J74" s="69"/>
      <c r="K74" s="69"/>
      <c r="L74" s="70"/>
    </row>
    <row r="75" spans="1:12" s="8" customFormat="1" ht="47.25" customHeight="1" thickBot="1" x14ac:dyDescent="0.3">
      <c r="A75" s="18">
        <v>53</v>
      </c>
      <c r="B75" s="71" t="s">
        <v>134</v>
      </c>
      <c r="C75" s="71" t="s">
        <v>134</v>
      </c>
      <c r="D75" s="71" t="s">
        <v>134</v>
      </c>
      <c r="E75" s="71" t="s">
        <v>134</v>
      </c>
      <c r="F75" s="71" t="s">
        <v>134</v>
      </c>
      <c r="G75" s="66" t="s">
        <v>242</v>
      </c>
      <c r="H75" s="63">
        <v>5</v>
      </c>
      <c r="I75" s="72"/>
      <c r="J75" s="73"/>
      <c r="K75" s="74"/>
      <c r="L75" s="16">
        <f t="shared" si="0"/>
        <v>0</v>
      </c>
    </row>
    <row r="76" spans="1:12" s="8" customFormat="1" ht="47.25" customHeight="1" thickBot="1" x14ac:dyDescent="0.3">
      <c r="A76" s="18">
        <v>54</v>
      </c>
      <c r="B76" s="71" t="s">
        <v>135</v>
      </c>
      <c r="C76" s="71" t="s">
        <v>135</v>
      </c>
      <c r="D76" s="71" t="s">
        <v>135</v>
      </c>
      <c r="E76" s="71" t="s">
        <v>135</v>
      </c>
      <c r="F76" s="71" t="s">
        <v>135</v>
      </c>
      <c r="G76" s="66" t="s">
        <v>240</v>
      </c>
      <c r="H76" s="63">
        <v>16.52</v>
      </c>
      <c r="I76" s="72"/>
      <c r="J76" s="73"/>
      <c r="K76" s="74"/>
      <c r="L76" s="16">
        <f t="shared" si="0"/>
        <v>0</v>
      </c>
    </row>
    <row r="77" spans="1:12" s="8" customFormat="1" ht="47.25" customHeight="1" thickBot="1" x14ac:dyDescent="0.3">
      <c r="A77" s="18">
        <v>55</v>
      </c>
      <c r="B77" s="71" t="s">
        <v>136</v>
      </c>
      <c r="C77" s="71" t="s">
        <v>136</v>
      </c>
      <c r="D77" s="71" t="s">
        <v>136</v>
      </c>
      <c r="E77" s="71" t="s">
        <v>136</v>
      </c>
      <c r="F77" s="71" t="s">
        <v>136</v>
      </c>
      <c r="G77" s="66" t="s">
        <v>243</v>
      </c>
      <c r="H77" s="63">
        <v>367.21</v>
      </c>
      <c r="I77" s="72"/>
      <c r="J77" s="73"/>
      <c r="K77" s="74"/>
      <c r="L77" s="16">
        <f t="shared" si="0"/>
        <v>0</v>
      </c>
    </row>
    <row r="78" spans="1:12" s="8" customFormat="1" ht="47.25" customHeight="1" thickBot="1" x14ac:dyDescent="0.3">
      <c r="A78" s="18">
        <v>56</v>
      </c>
      <c r="B78" s="71" t="s">
        <v>137</v>
      </c>
      <c r="C78" s="71" t="s">
        <v>137</v>
      </c>
      <c r="D78" s="71" t="s">
        <v>137</v>
      </c>
      <c r="E78" s="71" t="s">
        <v>137</v>
      </c>
      <c r="F78" s="71" t="s">
        <v>137</v>
      </c>
      <c r="G78" s="66" t="s">
        <v>240</v>
      </c>
      <c r="H78" s="63">
        <v>49.44</v>
      </c>
      <c r="I78" s="72"/>
      <c r="J78" s="73"/>
      <c r="K78" s="74"/>
      <c r="L78" s="16">
        <f t="shared" si="0"/>
        <v>0</v>
      </c>
    </row>
    <row r="79" spans="1:12" s="8" customFormat="1" ht="47.25" customHeight="1" thickBot="1" x14ac:dyDescent="0.3">
      <c r="A79" s="18">
        <v>57</v>
      </c>
      <c r="B79" s="71" t="s">
        <v>138</v>
      </c>
      <c r="C79" s="71" t="s">
        <v>138</v>
      </c>
      <c r="D79" s="71" t="s">
        <v>138</v>
      </c>
      <c r="E79" s="71" t="s">
        <v>138</v>
      </c>
      <c r="F79" s="71" t="s">
        <v>138</v>
      </c>
      <c r="G79" s="66" t="s">
        <v>242</v>
      </c>
      <c r="H79" s="63">
        <v>2</v>
      </c>
      <c r="I79" s="72"/>
      <c r="J79" s="73"/>
      <c r="K79" s="74"/>
      <c r="L79" s="16">
        <f t="shared" ref="L79:L108" si="1">ROUND(H79*I79,0)</f>
        <v>0</v>
      </c>
    </row>
    <row r="80" spans="1:12" s="8" customFormat="1" ht="47.25" customHeight="1" thickBot="1" x14ac:dyDescent="0.3">
      <c r="A80" s="18">
        <v>58</v>
      </c>
      <c r="B80" s="71" t="s">
        <v>139</v>
      </c>
      <c r="C80" s="71" t="s">
        <v>139</v>
      </c>
      <c r="D80" s="71" t="s">
        <v>139</v>
      </c>
      <c r="E80" s="71" t="s">
        <v>139</v>
      </c>
      <c r="F80" s="71" t="s">
        <v>139</v>
      </c>
      <c r="G80" s="66" t="s">
        <v>240</v>
      </c>
      <c r="H80" s="63">
        <v>23.5</v>
      </c>
      <c r="I80" s="72"/>
      <c r="J80" s="73"/>
      <c r="K80" s="74"/>
      <c r="L80" s="16">
        <f t="shared" si="1"/>
        <v>0</v>
      </c>
    </row>
    <row r="81" spans="1:12" s="8" customFormat="1" ht="47.25" customHeight="1" thickBot="1" x14ac:dyDescent="0.3">
      <c r="A81" s="18">
        <v>59</v>
      </c>
      <c r="B81" s="71" t="s">
        <v>140</v>
      </c>
      <c r="C81" s="71" t="s">
        <v>140</v>
      </c>
      <c r="D81" s="71" t="s">
        <v>140</v>
      </c>
      <c r="E81" s="71" t="s">
        <v>140</v>
      </c>
      <c r="F81" s="71" t="s">
        <v>140</v>
      </c>
      <c r="G81" s="66" t="s">
        <v>240</v>
      </c>
      <c r="H81" s="63">
        <v>16.52</v>
      </c>
      <c r="I81" s="72"/>
      <c r="J81" s="73"/>
      <c r="K81" s="74"/>
      <c r="L81" s="16">
        <f t="shared" si="1"/>
        <v>0</v>
      </c>
    </row>
    <row r="82" spans="1:12" s="8" customFormat="1" ht="47.25" customHeight="1" thickBot="1" x14ac:dyDescent="0.3">
      <c r="A82" s="18">
        <v>60</v>
      </c>
      <c r="B82" s="71" t="s">
        <v>141</v>
      </c>
      <c r="C82" s="71" t="s">
        <v>141</v>
      </c>
      <c r="D82" s="71" t="s">
        <v>141</v>
      </c>
      <c r="E82" s="71" t="s">
        <v>141</v>
      </c>
      <c r="F82" s="71" t="s">
        <v>141</v>
      </c>
      <c r="G82" s="66" t="s">
        <v>240</v>
      </c>
      <c r="H82" s="63">
        <v>12.39</v>
      </c>
      <c r="I82" s="72"/>
      <c r="J82" s="73"/>
      <c r="K82" s="74"/>
      <c r="L82" s="16">
        <f t="shared" si="1"/>
        <v>0</v>
      </c>
    </row>
    <row r="83" spans="1:12" s="8" customFormat="1" x14ac:dyDescent="0.25">
      <c r="A83" s="68" t="s">
        <v>142</v>
      </c>
      <c r="B83" s="69"/>
      <c r="C83" s="69"/>
      <c r="D83" s="69"/>
      <c r="E83" s="69"/>
      <c r="F83" s="69"/>
      <c r="G83" s="69"/>
      <c r="H83" s="69"/>
      <c r="I83" s="69"/>
      <c r="J83" s="69"/>
      <c r="K83" s="69"/>
      <c r="L83" s="70"/>
    </row>
    <row r="84" spans="1:12" s="8" customFormat="1" ht="47.25" customHeight="1" thickBot="1" x14ac:dyDescent="0.3">
      <c r="A84" s="18">
        <v>61</v>
      </c>
      <c r="B84" s="71" t="s">
        <v>143</v>
      </c>
      <c r="C84" s="71" t="s">
        <v>143</v>
      </c>
      <c r="D84" s="71" t="s">
        <v>143</v>
      </c>
      <c r="E84" s="71" t="s">
        <v>143</v>
      </c>
      <c r="F84" s="71" t="s">
        <v>143</v>
      </c>
      <c r="G84" s="66" t="s">
        <v>242</v>
      </c>
      <c r="H84" s="63">
        <v>1</v>
      </c>
      <c r="I84" s="72"/>
      <c r="J84" s="73"/>
      <c r="K84" s="74"/>
      <c r="L84" s="16">
        <f t="shared" si="1"/>
        <v>0</v>
      </c>
    </row>
    <row r="85" spans="1:12" s="8" customFormat="1" ht="47.25" customHeight="1" thickBot="1" x14ac:dyDescent="0.3">
      <c r="A85" s="18">
        <v>62</v>
      </c>
      <c r="B85" s="71" t="s">
        <v>144</v>
      </c>
      <c r="C85" s="71" t="s">
        <v>144</v>
      </c>
      <c r="D85" s="71" t="s">
        <v>144</v>
      </c>
      <c r="E85" s="71" t="s">
        <v>144</v>
      </c>
      <c r="F85" s="71" t="s">
        <v>144</v>
      </c>
      <c r="G85" s="66" t="s">
        <v>242</v>
      </c>
      <c r="H85" s="63">
        <v>1</v>
      </c>
      <c r="I85" s="72"/>
      <c r="J85" s="73"/>
      <c r="K85" s="74"/>
      <c r="L85" s="16">
        <f t="shared" si="1"/>
        <v>0</v>
      </c>
    </row>
    <row r="86" spans="1:12" s="8" customFormat="1" x14ac:dyDescent="0.25">
      <c r="A86" s="68" t="s">
        <v>145</v>
      </c>
      <c r="B86" s="69"/>
      <c r="C86" s="69"/>
      <c r="D86" s="69"/>
      <c r="E86" s="69"/>
      <c r="F86" s="69"/>
      <c r="G86" s="69"/>
      <c r="H86" s="69"/>
      <c r="I86" s="69"/>
      <c r="J86" s="69"/>
      <c r="K86" s="69"/>
      <c r="L86" s="70"/>
    </row>
    <row r="87" spans="1:12" s="8" customFormat="1" ht="51.75" customHeight="1" thickBot="1" x14ac:dyDescent="0.3">
      <c r="A87" s="18">
        <v>63</v>
      </c>
      <c r="B87" s="71" t="s">
        <v>146</v>
      </c>
      <c r="C87" s="71" t="s">
        <v>146</v>
      </c>
      <c r="D87" s="71" t="s">
        <v>146</v>
      </c>
      <c r="E87" s="71" t="s">
        <v>146</v>
      </c>
      <c r="F87" s="71" t="s">
        <v>146</v>
      </c>
      <c r="G87" s="66" t="s">
        <v>240</v>
      </c>
      <c r="H87" s="63">
        <v>27.86</v>
      </c>
      <c r="I87" s="72"/>
      <c r="J87" s="73"/>
      <c r="K87" s="74"/>
      <c r="L87" s="16">
        <f t="shared" si="1"/>
        <v>0</v>
      </c>
    </row>
    <row r="88" spans="1:12" s="8" customFormat="1" ht="51.75" customHeight="1" thickBot="1" x14ac:dyDescent="0.3">
      <c r="A88" s="18">
        <v>64</v>
      </c>
      <c r="B88" s="71" t="s">
        <v>147</v>
      </c>
      <c r="C88" s="71" t="s">
        <v>147</v>
      </c>
      <c r="D88" s="71" t="s">
        <v>147</v>
      </c>
      <c r="E88" s="71" t="s">
        <v>147</v>
      </c>
      <c r="F88" s="71" t="s">
        <v>147</v>
      </c>
      <c r="G88" s="66" t="s">
        <v>240</v>
      </c>
      <c r="H88" s="63">
        <v>125.08</v>
      </c>
      <c r="I88" s="72"/>
      <c r="J88" s="73"/>
      <c r="K88" s="74"/>
      <c r="L88" s="16">
        <f t="shared" si="1"/>
        <v>0</v>
      </c>
    </row>
    <row r="89" spans="1:12" s="8" customFormat="1" ht="51.75" customHeight="1" thickBot="1" x14ac:dyDescent="0.3">
      <c r="A89" s="18">
        <v>65</v>
      </c>
      <c r="B89" s="71" t="s">
        <v>148</v>
      </c>
      <c r="C89" s="71" t="s">
        <v>148</v>
      </c>
      <c r="D89" s="71" t="s">
        <v>148</v>
      </c>
      <c r="E89" s="71" t="s">
        <v>148</v>
      </c>
      <c r="F89" s="71" t="s">
        <v>148</v>
      </c>
      <c r="G89" s="66" t="s">
        <v>239</v>
      </c>
      <c r="H89" s="63">
        <v>11.86</v>
      </c>
      <c r="I89" s="72"/>
      <c r="J89" s="73"/>
      <c r="K89" s="74"/>
      <c r="L89" s="16">
        <f t="shared" si="1"/>
        <v>0</v>
      </c>
    </row>
    <row r="90" spans="1:12" s="8" customFormat="1" ht="51.75" customHeight="1" thickBot="1" x14ac:dyDescent="0.3">
      <c r="A90" s="18">
        <v>66</v>
      </c>
      <c r="B90" s="71" t="s">
        <v>149</v>
      </c>
      <c r="C90" s="71" t="s">
        <v>149</v>
      </c>
      <c r="D90" s="71" t="s">
        <v>149</v>
      </c>
      <c r="E90" s="71" t="s">
        <v>149</v>
      </c>
      <c r="F90" s="71" t="s">
        <v>149</v>
      </c>
      <c r="G90" s="66" t="s">
        <v>239</v>
      </c>
      <c r="H90" s="63">
        <v>11.86</v>
      </c>
      <c r="I90" s="72"/>
      <c r="J90" s="73"/>
      <c r="K90" s="74"/>
      <c r="L90" s="16">
        <f t="shared" si="1"/>
        <v>0</v>
      </c>
    </row>
    <row r="91" spans="1:12" s="8" customFormat="1" x14ac:dyDescent="0.25">
      <c r="A91" s="68" t="s">
        <v>150</v>
      </c>
      <c r="B91" s="69"/>
      <c r="C91" s="69"/>
      <c r="D91" s="69"/>
      <c r="E91" s="69"/>
      <c r="F91" s="69"/>
      <c r="G91" s="69"/>
      <c r="H91" s="69"/>
      <c r="I91" s="69"/>
      <c r="J91" s="69"/>
      <c r="K91" s="69"/>
      <c r="L91" s="70"/>
    </row>
    <row r="92" spans="1:12" s="8" customFormat="1" ht="51.75" customHeight="1" thickBot="1" x14ac:dyDescent="0.3">
      <c r="A92" s="18">
        <v>67</v>
      </c>
      <c r="B92" s="71" t="s">
        <v>151</v>
      </c>
      <c r="C92" s="71" t="s">
        <v>151</v>
      </c>
      <c r="D92" s="71" t="s">
        <v>151</v>
      </c>
      <c r="E92" s="71" t="s">
        <v>151</v>
      </c>
      <c r="F92" s="71" t="s">
        <v>151</v>
      </c>
      <c r="G92" s="66" t="s">
        <v>240</v>
      </c>
      <c r="H92" s="63">
        <v>27.86</v>
      </c>
      <c r="I92" s="72"/>
      <c r="J92" s="73"/>
      <c r="K92" s="74"/>
      <c r="L92" s="16">
        <f t="shared" si="1"/>
        <v>0</v>
      </c>
    </row>
    <row r="93" spans="1:12" s="8" customFormat="1" ht="51.75" customHeight="1" thickBot="1" x14ac:dyDescent="0.3">
      <c r="A93" s="18">
        <v>68</v>
      </c>
      <c r="B93" s="71" t="s">
        <v>152</v>
      </c>
      <c r="C93" s="71" t="s">
        <v>152</v>
      </c>
      <c r="D93" s="71" t="s">
        <v>152</v>
      </c>
      <c r="E93" s="71" t="s">
        <v>152</v>
      </c>
      <c r="F93" s="71" t="s">
        <v>152</v>
      </c>
      <c r="G93" s="66" t="s">
        <v>240</v>
      </c>
      <c r="H93" s="63">
        <v>125.08</v>
      </c>
      <c r="I93" s="72"/>
      <c r="J93" s="73"/>
      <c r="K93" s="74"/>
      <c r="L93" s="16">
        <f t="shared" si="1"/>
        <v>0</v>
      </c>
    </row>
    <row r="94" spans="1:12" s="8" customFormat="1" ht="51.75" customHeight="1" thickBot="1" x14ac:dyDescent="0.3">
      <c r="A94" s="18">
        <v>69</v>
      </c>
      <c r="B94" s="71" t="s">
        <v>153</v>
      </c>
      <c r="C94" s="71" t="s">
        <v>153</v>
      </c>
      <c r="D94" s="71" t="s">
        <v>153</v>
      </c>
      <c r="E94" s="71" t="s">
        <v>153</v>
      </c>
      <c r="F94" s="71" t="s">
        <v>153</v>
      </c>
      <c r="G94" s="66" t="s">
        <v>240</v>
      </c>
      <c r="H94" s="63">
        <v>125.08</v>
      </c>
      <c r="I94" s="72"/>
      <c r="J94" s="73"/>
      <c r="K94" s="74"/>
      <c r="L94" s="16">
        <f t="shared" si="1"/>
        <v>0</v>
      </c>
    </row>
    <row r="95" spans="1:12" s="8" customFormat="1" ht="51.75" customHeight="1" thickBot="1" x14ac:dyDescent="0.3">
      <c r="A95" s="18">
        <v>70</v>
      </c>
      <c r="B95" s="71" t="s">
        <v>154</v>
      </c>
      <c r="C95" s="71" t="s">
        <v>154</v>
      </c>
      <c r="D95" s="71" t="s">
        <v>154</v>
      </c>
      <c r="E95" s="71" t="s">
        <v>154</v>
      </c>
      <c r="F95" s="71" t="s">
        <v>154</v>
      </c>
      <c r="G95" s="66" t="s">
        <v>239</v>
      </c>
      <c r="H95" s="63">
        <v>96.82</v>
      </c>
      <c r="I95" s="72"/>
      <c r="J95" s="73"/>
      <c r="K95" s="74"/>
      <c r="L95" s="16">
        <f t="shared" si="1"/>
        <v>0</v>
      </c>
    </row>
    <row r="96" spans="1:12" s="8" customFormat="1" x14ac:dyDescent="0.25">
      <c r="A96" s="68" t="s">
        <v>155</v>
      </c>
      <c r="B96" s="69"/>
      <c r="C96" s="69"/>
      <c r="D96" s="69"/>
      <c r="E96" s="69"/>
      <c r="F96" s="69"/>
      <c r="G96" s="69"/>
      <c r="H96" s="69"/>
      <c r="I96" s="69"/>
      <c r="J96" s="69"/>
      <c r="K96" s="69"/>
      <c r="L96" s="70"/>
    </row>
    <row r="97" spans="1:12" s="8" customFormat="1" ht="51.75" customHeight="1" thickBot="1" x14ac:dyDescent="0.3">
      <c r="A97" s="18">
        <v>71</v>
      </c>
      <c r="B97" s="71" t="s">
        <v>156</v>
      </c>
      <c r="C97" s="71" t="s">
        <v>156</v>
      </c>
      <c r="D97" s="71" t="s">
        <v>156</v>
      </c>
      <c r="E97" s="71" t="s">
        <v>156</v>
      </c>
      <c r="F97" s="71" t="s">
        <v>156</v>
      </c>
      <c r="G97" s="66" t="s">
        <v>239</v>
      </c>
      <c r="H97" s="63">
        <v>15.9</v>
      </c>
      <c r="I97" s="72"/>
      <c r="J97" s="73"/>
      <c r="K97" s="74"/>
      <c r="L97" s="16">
        <f t="shared" si="1"/>
        <v>0</v>
      </c>
    </row>
    <row r="98" spans="1:12" s="8" customFormat="1" ht="51.75" customHeight="1" thickBot="1" x14ac:dyDescent="0.3">
      <c r="A98" s="18">
        <v>72</v>
      </c>
      <c r="B98" s="71" t="s">
        <v>157</v>
      </c>
      <c r="C98" s="71" t="s">
        <v>157</v>
      </c>
      <c r="D98" s="71" t="s">
        <v>157</v>
      </c>
      <c r="E98" s="71" t="s">
        <v>157</v>
      </c>
      <c r="F98" s="71" t="s">
        <v>157</v>
      </c>
      <c r="G98" s="66" t="s">
        <v>240</v>
      </c>
      <c r="H98" s="63">
        <v>52.96</v>
      </c>
      <c r="I98" s="72"/>
      <c r="J98" s="73"/>
      <c r="K98" s="74"/>
      <c r="L98" s="16">
        <f t="shared" si="1"/>
        <v>0</v>
      </c>
    </row>
    <row r="99" spans="1:12" s="8" customFormat="1" ht="51.75" customHeight="1" thickBot="1" x14ac:dyDescent="0.3">
      <c r="A99" s="18">
        <v>73</v>
      </c>
      <c r="B99" s="71" t="s">
        <v>158</v>
      </c>
      <c r="C99" s="71" t="s">
        <v>158</v>
      </c>
      <c r="D99" s="71" t="s">
        <v>158</v>
      </c>
      <c r="E99" s="71" t="s">
        <v>158</v>
      </c>
      <c r="F99" s="71" t="s">
        <v>158</v>
      </c>
      <c r="G99" s="66" t="s">
        <v>240</v>
      </c>
      <c r="H99" s="63">
        <v>75.92</v>
      </c>
      <c r="I99" s="72"/>
      <c r="J99" s="73"/>
      <c r="K99" s="74"/>
      <c r="L99" s="16">
        <f t="shared" si="1"/>
        <v>0</v>
      </c>
    </row>
    <row r="100" spans="1:12" s="8" customFormat="1" ht="51.75" customHeight="1" thickBot="1" x14ac:dyDescent="0.3">
      <c r="A100" s="18">
        <v>74</v>
      </c>
      <c r="B100" s="71" t="s">
        <v>159</v>
      </c>
      <c r="C100" s="71" t="s">
        <v>159</v>
      </c>
      <c r="D100" s="71" t="s">
        <v>159</v>
      </c>
      <c r="E100" s="71" t="s">
        <v>159</v>
      </c>
      <c r="F100" s="71" t="s">
        <v>159</v>
      </c>
      <c r="G100" s="66" t="s">
        <v>239</v>
      </c>
      <c r="H100" s="63">
        <v>13</v>
      </c>
      <c r="I100" s="72"/>
      <c r="J100" s="73"/>
      <c r="K100" s="74"/>
      <c r="L100" s="16">
        <f t="shared" si="1"/>
        <v>0</v>
      </c>
    </row>
    <row r="101" spans="1:12" s="8" customFormat="1" x14ac:dyDescent="0.25">
      <c r="A101" s="68" t="s">
        <v>160</v>
      </c>
      <c r="B101" s="69"/>
      <c r="C101" s="69"/>
      <c r="D101" s="69"/>
      <c r="E101" s="69"/>
      <c r="F101" s="69"/>
      <c r="G101" s="69"/>
      <c r="H101" s="69"/>
      <c r="I101" s="69"/>
      <c r="J101" s="69"/>
      <c r="K101" s="69"/>
      <c r="L101" s="70"/>
    </row>
    <row r="102" spans="1:12" s="8" customFormat="1" ht="51.75" customHeight="1" thickBot="1" x14ac:dyDescent="0.3">
      <c r="A102" s="18">
        <v>75</v>
      </c>
      <c r="B102" s="71" t="s">
        <v>161</v>
      </c>
      <c r="C102" s="71" t="s">
        <v>161</v>
      </c>
      <c r="D102" s="71" t="s">
        <v>161</v>
      </c>
      <c r="E102" s="71" t="s">
        <v>161</v>
      </c>
      <c r="F102" s="71" t="s">
        <v>161</v>
      </c>
      <c r="G102" s="66" t="s">
        <v>240</v>
      </c>
      <c r="H102" s="63">
        <v>58.11</v>
      </c>
      <c r="I102" s="72"/>
      <c r="J102" s="73"/>
      <c r="K102" s="74"/>
      <c r="L102" s="16">
        <f t="shared" si="1"/>
        <v>0</v>
      </c>
    </row>
    <row r="103" spans="1:12" s="8" customFormat="1" x14ac:dyDescent="0.25">
      <c r="A103" s="68" t="s">
        <v>162</v>
      </c>
      <c r="B103" s="69"/>
      <c r="C103" s="69"/>
      <c r="D103" s="69"/>
      <c r="E103" s="69"/>
      <c r="F103" s="69"/>
      <c r="G103" s="69"/>
      <c r="H103" s="69"/>
      <c r="I103" s="69"/>
      <c r="J103" s="69"/>
      <c r="K103" s="69"/>
      <c r="L103" s="70"/>
    </row>
    <row r="104" spans="1:12" s="8" customFormat="1" ht="51.75" customHeight="1" thickBot="1" x14ac:dyDescent="0.3">
      <c r="A104" s="18">
        <v>76</v>
      </c>
      <c r="B104" s="71" t="s">
        <v>163</v>
      </c>
      <c r="C104" s="71" t="s">
        <v>163</v>
      </c>
      <c r="D104" s="71" t="s">
        <v>163</v>
      </c>
      <c r="E104" s="71" t="s">
        <v>163</v>
      </c>
      <c r="F104" s="71" t="s">
        <v>163</v>
      </c>
      <c r="G104" s="66" t="s">
        <v>242</v>
      </c>
      <c r="H104" s="63">
        <v>1</v>
      </c>
      <c r="I104" s="72"/>
      <c r="J104" s="73"/>
      <c r="K104" s="74"/>
      <c r="L104" s="16">
        <f t="shared" si="1"/>
        <v>0</v>
      </c>
    </row>
    <row r="105" spans="1:12" s="8" customFormat="1" ht="51.75" customHeight="1" thickBot="1" x14ac:dyDescent="0.3">
      <c r="A105" s="18">
        <v>77</v>
      </c>
      <c r="B105" s="71" t="s">
        <v>164</v>
      </c>
      <c r="C105" s="71" t="s">
        <v>164</v>
      </c>
      <c r="D105" s="71" t="s">
        <v>164</v>
      </c>
      <c r="E105" s="71" t="s">
        <v>164</v>
      </c>
      <c r="F105" s="71" t="s">
        <v>164</v>
      </c>
      <c r="G105" s="66" t="s">
        <v>242</v>
      </c>
      <c r="H105" s="63">
        <v>1</v>
      </c>
      <c r="I105" s="72"/>
      <c r="J105" s="73"/>
      <c r="K105" s="74"/>
      <c r="L105" s="16">
        <f t="shared" si="1"/>
        <v>0</v>
      </c>
    </row>
    <row r="106" spans="1:12" s="8" customFormat="1" ht="51.75" customHeight="1" thickBot="1" x14ac:dyDescent="0.3">
      <c r="A106" s="18">
        <v>78</v>
      </c>
      <c r="B106" s="71" t="s">
        <v>165</v>
      </c>
      <c r="C106" s="71" t="s">
        <v>165</v>
      </c>
      <c r="D106" s="71" t="s">
        <v>165</v>
      </c>
      <c r="E106" s="71" t="s">
        <v>165</v>
      </c>
      <c r="F106" s="71" t="s">
        <v>165</v>
      </c>
      <c r="G106" s="66" t="s">
        <v>242</v>
      </c>
      <c r="H106" s="63">
        <v>2</v>
      </c>
      <c r="I106" s="72"/>
      <c r="J106" s="73"/>
      <c r="K106" s="74"/>
      <c r="L106" s="16">
        <f t="shared" si="1"/>
        <v>0</v>
      </c>
    </row>
    <row r="107" spans="1:12" s="8" customFormat="1" x14ac:dyDescent="0.25">
      <c r="A107" s="68" t="s">
        <v>166</v>
      </c>
      <c r="B107" s="69"/>
      <c r="C107" s="69"/>
      <c r="D107" s="69"/>
      <c r="E107" s="69"/>
      <c r="F107" s="69"/>
      <c r="G107" s="69"/>
      <c r="H107" s="69"/>
      <c r="I107" s="69"/>
      <c r="J107" s="69"/>
      <c r="K107" s="69"/>
      <c r="L107" s="70"/>
    </row>
    <row r="108" spans="1:12" s="8" customFormat="1" ht="51.75" customHeight="1" thickBot="1" x14ac:dyDescent="0.3">
      <c r="A108" s="18">
        <v>79</v>
      </c>
      <c r="B108" s="71" t="s">
        <v>167</v>
      </c>
      <c r="C108" s="71" t="s">
        <v>167</v>
      </c>
      <c r="D108" s="71" t="s">
        <v>167</v>
      </c>
      <c r="E108" s="71" t="s">
        <v>167</v>
      </c>
      <c r="F108" s="71" t="s">
        <v>167</v>
      </c>
      <c r="G108" s="66" t="s">
        <v>239</v>
      </c>
      <c r="H108" s="63">
        <v>33.56</v>
      </c>
      <c r="I108" s="72"/>
      <c r="J108" s="73"/>
      <c r="K108" s="74"/>
      <c r="L108" s="16">
        <f t="shared" si="1"/>
        <v>0</v>
      </c>
    </row>
    <row r="109" spans="1:12" s="8" customFormat="1" ht="51.75" customHeight="1" thickBot="1" x14ac:dyDescent="0.3">
      <c r="A109" s="18">
        <v>80</v>
      </c>
      <c r="B109" s="71" t="s">
        <v>168</v>
      </c>
      <c r="C109" s="71" t="s">
        <v>168</v>
      </c>
      <c r="D109" s="71" t="s">
        <v>168</v>
      </c>
      <c r="E109" s="71" t="s">
        <v>168</v>
      </c>
      <c r="F109" s="71" t="s">
        <v>168</v>
      </c>
      <c r="G109" s="66" t="s">
        <v>239</v>
      </c>
      <c r="H109" s="63">
        <v>5.36</v>
      </c>
      <c r="I109" s="72"/>
      <c r="J109" s="73"/>
      <c r="K109" s="74"/>
      <c r="L109" s="16">
        <f t="shared" ref="L109:L172" si="2">ROUND(H109*I109,0)</f>
        <v>0</v>
      </c>
    </row>
    <row r="110" spans="1:12" s="8" customFormat="1" ht="51.75" customHeight="1" thickBot="1" x14ac:dyDescent="0.3">
      <c r="A110" s="18">
        <v>81</v>
      </c>
      <c r="B110" s="71" t="s">
        <v>169</v>
      </c>
      <c r="C110" s="71" t="s">
        <v>169</v>
      </c>
      <c r="D110" s="71" t="s">
        <v>169</v>
      </c>
      <c r="E110" s="71" t="s">
        <v>169</v>
      </c>
      <c r="F110" s="71" t="s">
        <v>169</v>
      </c>
      <c r="G110" s="66" t="s">
        <v>239</v>
      </c>
      <c r="H110" s="63">
        <v>5.24</v>
      </c>
      <c r="I110" s="72"/>
      <c r="J110" s="73"/>
      <c r="K110" s="74"/>
      <c r="L110" s="16">
        <f t="shared" si="2"/>
        <v>0</v>
      </c>
    </row>
    <row r="111" spans="1:12" s="8" customFormat="1" ht="51.75" customHeight="1" thickBot="1" x14ac:dyDescent="0.3">
      <c r="A111" s="18">
        <v>82</v>
      </c>
      <c r="B111" s="71" t="s">
        <v>170</v>
      </c>
      <c r="C111" s="71" t="s">
        <v>170</v>
      </c>
      <c r="D111" s="71" t="s">
        <v>170</v>
      </c>
      <c r="E111" s="71" t="s">
        <v>170</v>
      </c>
      <c r="F111" s="71" t="s">
        <v>170</v>
      </c>
      <c r="G111" s="66" t="s">
        <v>242</v>
      </c>
      <c r="H111" s="63">
        <v>19</v>
      </c>
      <c r="I111" s="72"/>
      <c r="J111" s="73"/>
      <c r="K111" s="74"/>
      <c r="L111" s="16">
        <f t="shared" si="2"/>
        <v>0</v>
      </c>
    </row>
    <row r="112" spans="1:12" s="8" customFormat="1" ht="51.75" customHeight="1" thickBot="1" x14ac:dyDescent="0.3">
      <c r="A112" s="18">
        <v>83</v>
      </c>
      <c r="B112" s="71" t="s">
        <v>171</v>
      </c>
      <c r="C112" s="71" t="s">
        <v>171</v>
      </c>
      <c r="D112" s="71" t="s">
        <v>171</v>
      </c>
      <c r="E112" s="71" t="s">
        <v>171</v>
      </c>
      <c r="F112" s="71" t="s">
        <v>171</v>
      </c>
      <c r="G112" s="66" t="s">
        <v>242</v>
      </c>
      <c r="H112" s="63">
        <v>19</v>
      </c>
      <c r="I112" s="72"/>
      <c r="J112" s="73"/>
      <c r="K112" s="74"/>
      <c r="L112" s="16">
        <f t="shared" si="2"/>
        <v>0</v>
      </c>
    </row>
    <row r="113" spans="1:12" s="8" customFormat="1" ht="51.75" customHeight="1" thickBot="1" x14ac:dyDescent="0.3">
      <c r="A113" s="18">
        <v>84</v>
      </c>
      <c r="B113" s="71" t="s">
        <v>172</v>
      </c>
      <c r="C113" s="71" t="s">
        <v>172</v>
      </c>
      <c r="D113" s="71" t="s">
        <v>172</v>
      </c>
      <c r="E113" s="71" t="s">
        <v>172</v>
      </c>
      <c r="F113" s="71" t="s">
        <v>172</v>
      </c>
      <c r="G113" s="66" t="s">
        <v>239</v>
      </c>
      <c r="H113" s="63">
        <v>44.16</v>
      </c>
      <c r="I113" s="72"/>
      <c r="J113" s="73"/>
      <c r="K113" s="74"/>
      <c r="L113" s="16">
        <f t="shared" si="2"/>
        <v>0</v>
      </c>
    </row>
    <row r="114" spans="1:12" s="8" customFormat="1" ht="51.75" customHeight="1" thickBot="1" x14ac:dyDescent="0.3">
      <c r="A114" s="18">
        <v>85</v>
      </c>
      <c r="B114" s="71" t="s">
        <v>173</v>
      </c>
      <c r="C114" s="71" t="s">
        <v>173</v>
      </c>
      <c r="D114" s="71" t="s">
        <v>173</v>
      </c>
      <c r="E114" s="71" t="s">
        <v>173</v>
      </c>
      <c r="F114" s="71" t="s">
        <v>173</v>
      </c>
      <c r="G114" s="66" t="s">
        <v>242</v>
      </c>
      <c r="H114" s="63">
        <v>1</v>
      </c>
      <c r="I114" s="72"/>
      <c r="J114" s="73"/>
      <c r="K114" s="74"/>
      <c r="L114" s="16">
        <f t="shared" si="2"/>
        <v>0</v>
      </c>
    </row>
    <row r="115" spans="1:12" s="8" customFormat="1" ht="51.75" customHeight="1" thickBot="1" x14ac:dyDescent="0.3">
      <c r="A115" s="18">
        <v>86</v>
      </c>
      <c r="B115" s="71" t="s">
        <v>174</v>
      </c>
      <c r="C115" s="71" t="s">
        <v>174</v>
      </c>
      <c r="D115" s="71" t="s">
        <v>174</v>
      </c>
      <c r="E115" s="71" t="s">
        <v>174</v>
      </c>
      <c r="F115" s="71" t="s">
        <v>174</v>
      </c>
      <c r="G115" s="66" t="s">
        <v>242</v>
      </c>
      <c r="H115" s="63">
        <v>1</v>
      </c>
      <c r="I115" s="72"/>
      <c r="J115" s="73"/>
      <c r="K115" s="74"/>
      <c r="L115" s="16">
        <f t="shared" si="2"/>
        <v>0</v>
      </c>
    </row>
    <row r="116" spans="1:12" s="8" customFormat="1" x14ac:dyDescent="0.25">
      <c r="A116" s="68" t="s">
        <v>175</v>
      </c>
      <c r="B116" s="69"/>
      <c r="C116" s="69"/>
      <c r="D116" s="69"/>
      <c r="E116" s="69"/>
      <c r="F116" s="69"/>
      <c r="G116" s="69"/>
      <c r="H116" s="69"/>
      <c r="I116" s="69"/>
      <c r="J116" s="69"/>
      <c r="K116" s="69"/>
      <c r="L116" s="70"/>
    </row>
    <row r="117" spans="1:12" s="8" customFormat="1" ht="51.75" customHeight="1" thickBot="1" x14ac:dyDescent="0.3">
      <c r="A117" s="18">
        <v>87</v>
      </c>
      <c r="B117" s="71" t="s">
        <v>176</v>
      </c>
      <c r="C117" s="71" t="s">
        <v>176</v>
      </c>
      <c r="D117" s="71" t="s">
        <v>176</v>
      </c>
      <c r="E117" s="71" t="s">
        <v>176</v>
      </c>
      <c r="F117" s="71" t="s">
        <v>176</v>
      </c>
      <c r="G117" s="66" t="s">
        <v>242</v>
      </c>
      <c r="H117" s="63">
        <v>12</v>
      </c>
      <c r="I117" s="72"/>
      <c r="J117" s="73"/>
      <c r="K117" s="74"/>
      <c r="L117" s="16">
        <f t="shared" si="2"/>
        <v>0</v>
      </c>
    </row>
    <row r="118" spans="1:12" s="8" customFormat="1" ht="51.75" customHeight="1" thickBot="1" x14ac:dyDescent="0.3">
      <c r="A118" s="18">
        <v>88</v>
      </c>
      <c r="B118" s="71" t="s">
        <v>177</v>
      </c>
      <c r="C118" s="71" t="s">
        <v>177</v>
      </c>
      <c r="D118" s="71" t="s">
        <v>177</v>
      </c>
      <c r="E118" s="71" t="s">
        <v>177</v>
      </c>
      <c r="F118" s="71" t="s">
        <v>177</v>
      </c>
      <c r="G118" s="66" t="s">
        <v>242</v>
      </c>
      <c r="H118" s="63">
        <v>8</v>
      </c>
      <c r="I118" s="72"/>
      <c r="J118" s="73"/>
      <c r="K118" s="74"/>
      <c r="L118" s="16">
        <f t="shared" si="2"/>
        <v>0</v>
      </c>
    </row>
    <row r="119" spans="1:12" s="8" customFormat="1" ht="51.75" customHeight="1" thickBot="1" x14ac:dyDescent="0.3">
      <c r="A119" s="18">
        <v>89</v>
      </c>
      <c r="B119" s="71" t="s">
        <v>178</v>
      </c>
      <c r="C119" s="71" t="s">
        <v>178</v>
      </c>
      <c r="D119" s="71" t="s">
        <v>178</v>
      </c>
      <c r="E119" s="71" t="s">
        <v>178</v>
      </c>
      <c r="F119" s="71" t="s">
        <v>178</v>
      </c>
      <c r="G119" s="66" t="s">
        <v>242</v>
      </c>
      <c r="H119" s="63">
        <v>6</v>
      </c>
      <c r="I119" s="72"/>
      <c r="J119" s="73"/>
      <c r="K119" s="74"/>
      <c r="L119" s="16">
        <f t="shared" si="2"/>
        <v>0</v>
      </c>
    </row>
    <row r="120" spans="1:12" s="8" customFormat="1" ht="51.75" customHeight="1" thickBot="1" x14ac:dyDescent="0.3">
      <c r="A120" s="18">
        <v>90</v>
      </c>
      <c r="B120" s="71" t="s">
        <v>179</v>
      </c>
      <c r="C120" s="71" t="s">
        <v>179</v>
      </c>
      <c r="D120" s="71" t="s">
        <v>179</v>
      </c>
      <c r="E120" s="71" t="s">
        <v>179</v>
      </c>
      <c r="F120" s="71" t="s">
        <v>179</v>
      </c>
      <c r="G120" s="66" t="s">
        <v>242</v>
      </c>
      <c r="H120" s="63">
        <v>10</v>
      </c>
      <c r="I120" s="72"/>
      <c r="J120" s="73"/>
      <c r="K120" s="74"/>
      <c r="L120" s="16">
        <f t="shared" si="2"/>
        <v>0</v>
      </c>
    </row>
    <row r="121" spans="1:12" s="8" customFormat="1" ht="51.75" customHeight="1" thickBot="1" x14ac:dyDescent="0.3">
      <c r="A121" s="18">
        <v>91</v>
      </c>
      <c r="B121" s="71" t="s">
        <v>180</v>
      </c>
      <c r="C121" s="71" t="s">
        <v>180</v>
      </c>
      <c r="D121" s="71" t="s">
        <v>180</v>
      </c>
      <c r="E121" s="71" t="s">
        <v>180</v>
      </c>
      <c r="F121" s="71" t="s">
        <v>180</v>
      </c>
      <c r="G121" s="66" t="s">
        <v>242</v>
      </c>
      <c r="H121" s="63">
        <v>2</v>
      </c>
      <c r="I121" s="72"/>
      <c r="J121" s="73"/>
      <c r="K121" s="74"/>
      <c r="L121" s="16">
        <f t="shared" si="2"/>
        <v>0</v>
      </c>
    </row>
    <row r="122" spans="1:12" s="8" customFormat="1" ht="51.75" customHeight="1" thickBot="1" x14ac:dyDescent="0.3">
      <c r="A122" s="18">
        <v>92</v>
      </c>
      <c r="B122" s="71" t="s">
        <v>181</v>
      </c>
      <c r="C122" s="71" t="s">
        <v>181</v>
      </c>
      <c r="D122" s="71" t="s">
        <v>181</v>
      </c>
      <c r="E122" s="71" t="s">
        <v>181</v>
      </c>
      <c r="F122" s="71" t="s">
        <v>181</v>
      </c>
      <c r="G122" s="66" t="s">
        <v>244</v>
      </c>
      <c r="H122" s="63">
        <v>4</v>
      </c>
      <c r="I122" s="72"/>
      <c r="J122" s="73"/>
      <c r="K122" s="74"/>
      <c r="L122" s="16">
        <f t="shared" si="2"/>
        <v>0</v>
      </c>
    </row>
    <row r="123" spans="1:12" s="8" customFormat="1" ht="51.75" customHeight="1" thickBot="1" x14ac:dyDescent="0.3">
      <c r="A123" s="18">
        <v>93</v>
      </c>
      <c r="B123" s="71" t="s">
        <v>182</v>
      </c>
      <c r="C123" s="71" t="s">
        <v>182</v>
      </c>
      <c r="D123" s="71" t="s">
        <v>182</v>
      </c>
      <c r="E123" s="71" t="s">
        <v>182</v>
      </c>
      <c r="F123" s="71" t="s">
        <v>182</v>
      </c>
      <c r="G123" s="66" t="s">
        <v>242</v>
      </c>
      <c r="H123" s="63">
        <v>1</v>
      </c>
      <c r="I123" s="72"/>
      <c r="J123" s="73"/>
      <c r="K123" s="74"/>
      <c r="L123" s="16">
        <f t="shared" si="2"/>
        <v>0</v>
      </c>
    </row>
    <row r="124" spans="1:12" s="8" customFormat="1" ht="51.75" customHeight="1" thickBot="1" x14ac:dyDescent="0.3">
      <c r="A124" s="18">
        <v>94</v>
      </c>
      <c r="B124" s="71" t="s">
        <v>183</v>
      </c>
      <c r="C124" s="71" t="s">
        <v>183</v>
      </c>
      <c r="D124" s="71" t="s">
        <v>183</v>
      </c>
      <c r="E124" s="71" t="s">
        <v>183</v>
      </c>
      <c r="F124" s="71" t="s">
        <v>183</v>
      </c>
      <c r="G124" s="66" t="s">
        <v>242</v>
      </c>
      <c r="H124" s="63">
        <v>2</v>
      </c>
      <c r="I124" s="72"/>
      <c r="J124" s="73"/>
      <c r="K124" s="74"/>
      <c r="L124" s="16">
        <f t="shared" si="2"/>
        <v>0</v>
      </c>
    </row>
    <row r="125" spans="1:12" s="8" customFormat="1" ht="51.75" customHeight="1" thickBot="1" x14ac:dyDescent="0.3">
      <c r="A125" s="18">
        <v>95</v>
      </c>
      <c r="B125" s="71" t="s">
        <v>184</v>
      </c>
      <c r="C125" s="71" t="s">
        <v>184</v>
      </c>
      <c r="D125" s="71" t="s">
        <v>184</v>
      </c>
      <c r="E125" s="71" t="s">
        <v>184</v>
      </c>
      <c r="F125" s="71" t="s">
        <v>184</v>
      </c>
      <c r="G125" s="66" t="s">
        <v>242</v>
      </c>
      <c r="H125" s="63">
        <v>10</v>
      </c>
      <c r="I125" s="72"/>
      <c r="J125" s="73"/>
      <c r="K125" s="74"/>
      <c r="L125" s="16">
        <f t="shared" si="2"/>
        <v>0</v>
      </c>
    </row>
    <row r="126" spans="1:12" s="8" customFormat="1" ht="51.75" customHeight="1" thickBot="1" x14ac:dyDescent="0.3">
      <c r="A126" s="18">
        <v>96</v>
      </c>
      <c r="B126" s="71" t="s">
        <v>185</v>
      </c>
      <c r="C126" s="71" t="s">
        <v>185</v>
      </c>
      <c r="D126" s="71" t="s">
        <v>185</v>
      </c>
      <c r="E126" s="71" t="s">
        <v>185</v>
      </c>
      <c r="F126" s="71" t="s">
        <v>185</v>
      </c>
      <c r="G126" s="66" t="s">
        <v>239</v>
      </c>
      <c r="H126" s="63">
        <v>5</v>
      </c>
      <c r="I126" s="72"/>
      <c r="J126" s="73"/>
      <c r="K126" s="74"/>
      <c r="L126" s="16">
        <f t="shared" si="2"/>
        <v>0</v>
      </c>
    </row>
    <row r="127" spans="1:12" s="8" customFormat="1" ht="51.75" customHeight="1" thickBot="1" x14ac:dyDescent="0.3">
      <c r="A127" s="18">
        <v>97</v>
      </c>
      <c r="B127" s="71" t="s">
        <v>186</v>
      </c>
      <c r="C127" s="71" t="s">
        <v>186</v>
      </c>
      <c r="D127" s="71" t="s">
        <v>186</v>
      </c>
      <c r="E127" s="71" t="s">
        <v>186</v>
      </c>
      <c r="F127" s="71" t="s">
        <v>186</v>
      </c>
      <c r="G127" s="66" t="s">
        <v>239</v>
      </c>
      <c r="H127" s="63">
        <v>11</v>
      </c>
      <c r="I127" s="72"/>
      <c r="J127" s="73"/>
      <c r="K127" s="74"/>
      <c r="L127" s="16">
        <f t="shared" si="2"/>
        <v>0</v>
      </c>
    </row>
    <row r="128" spans="1:12" s="8" customFormat="1" ht="51.75" customHeight="1" thickBot="1" x14ac:dyDescent="0.3">
      <c r="A128" s="18">
        <v>98</v>
      </c>
      <c r="B128" s="71" t="s">
        <v>187</v>
      </c>
      <c r="C128" s="71" t="s">
        <v>187</v>
      </c>
      <c r="D128" s="71" t="s">
        <v>187</v>
      </c>
      <c r="E128" s="71" t="s">
        <v>187</v>
      </c>
      <c r="F128" s="71" t="s">
        <v>187</v>
      </c>
      <c r="G128" s="66" t="s">
        <v>239</v>
      </c>
      <c r="H128" s="63">
        <v>17.3</v>
      </c>
      <c r="I128" s="72"/>
      <c r="J128" s="73"/>
      <c r="K128" s="74"/>
      <c r="L128" s="16">
        <f t="shared" si="2"/>
        <v>0</v>
      </c>
    </row>
    <row r="129" spans="1:12" s="8" customFormat="1" ht="51.75" customHeight="1" thickBot="1" x14ac:dyDescent="0.3">
      <c r="A129" s="18">
        <v>99</v>
      </c>
      <c r="B129" s="71" t="s">
        <v>188</v>
      </c>
      <c r="C129" s="71" t="s">
        <v>188</v>
      </c>
      <c r="D129" s="71" t="s">
        <v>188</v>
      </c>
      <c r="E129" s="71" t="s">
        <v>188</v>
      </c>
      <c r="F129" s="71" t="s">
        <v>188</v>
      </c>
      <c r="G129" s="66" t="s">
        <v>239</v>
      </c>
      <c r="H129" s="63">
        <v>6</v>
      </c>
      <c r="I129" s="72"/>
      <c r="J129" s="73"/>
      <c r="K129" s="74"/>
      <c r="L129" s="16">
        <f t="shared" si="2"/>
        <v>0</v>
      </c>
    </row>
    <row r="130" spans="1:12" s="8" customFormat="1" ht="51.75" customHeight="1" thickBot="1" x14ac:dyDescent="0.3">
      <c r="A130" s="18">
        <v>100</v>
      </c>
      <c r="B130" s="71" t="s">
        <v>189</v>
      </c>
      <c r="C130" s="71" t="s">
        <v>189</v>
      </c>
      <c r="D130" s="71" t="s">
        <v>189</v>
      </c>
      <c r="E130" s="71" t="s">
        <v>189</v>
      </c>
      <c r="F130" s="71" t="s">
        <v>189</v>
      </c>
      <c r="G130" s="66" t="s">
        <v>242</v>
      </c>
      <c r="H130" s="63">
        <v>15</v>
      </c>
      <c r="I130" s="72"/>
      <c r="J130" s="73"/>
      <c r="K130" s="74"/>
      <c r="L130" s="16">
        <f t="shared" si="2"/>
        <v>0</v>
      </c>
    </row>
    <row r="131" spans="1:12" s="8" customFormat="1" ht="51.75" customHeight="1" thickBot="1" x14ac:dyDescent="0.3">
      <c r="A131" s="18">
        <v>101</v>
      </c>
      <c r="B131" s="71" t="s">
        <v>190</v>
      </c>
      <c r="C131" s="71" t="s">
        <v>190</v>
      </c>
      <c r="D131" s="71" t="s">
        <v>190</v>
      </c>
      <c r="E131" s="71" t="s">
        <v>190</v>
      </c>
      <c r="F131" s="71" t="s">
        <v>190</v>
      </c>
      <c r="G131" s="66" t="s">
        <v>242</v>
      </c>
      <c r="H131" s="63">
        <v>3</v>
      </c>
      <c r="I131" s="72"/>
      <c r="J131" s="73"/>
      <c r="K131" s="74"/>
      <c r="L131" s="16">
        <f t="shared" si="2"/>
        <v>0</v>
      </c>
    </row>
    <row r="132" spans="1:12" s="8" customFormat="1" ht="51.75" customHeight="1" thickBot="1" x14ac:dyDescent="0.3">
      <c r="A132" s="18">
        <v>102</v>
      </c>
      <c r="B132" s="71" t="s">
        <v>191</v>
      </c>
      <c r="C132" s="71" t="s">
        <v>191</v>
      </c>
      <c r="D132" s="71" t="s">
        <v>191</v>
      </c>
      <c r="E132" s="71" t="s">
        <v>191</v>
      </c>
      <c r="F132" s="71" t="s">
        <v>191</v>
      </c>
      <c r="G132" s="66" t="s">
        <v>242</v>
      </c>
      <c r="H132" s="63">
        <v>3</v>
      </c>
      <c r="I132" s="72"/>
      <c r="J132" s="73"/>
      <c r="K132" s="74"/>
      <c r="L132" s="16">
        <f t="shared" si="2"/>
        <v>0</v>
      </c>
    </row>
    <row r="133" spans="1:12" s="8" customFormat="1" ht="51.75" customHeight="1" thickBot="1" x14ac:dyDescent="0.3">
      <c r="A133" s="18">
        <v>103</v>
      </c>
      <c r="B133" s="71" t="s">
        <v>192</v>
      </c>
      <c r="C133" s="71" t="s">
        <v>192</v>
      </c>
      <c r="D133" s="71" t="s">
        <v>192</v>
      </c>
      <c r="E133" s="71" t="s">
        <v>192</v>
      </c>
      <c r="F133" s="71" t="s">
        <v>192</v>
      </c>
      <c r="G133" s="66" t="s">
        <v>242</v>
      </c>
      <c r="H133" s="63">
        <v>3</v>
      </c>
      <c r="I133" s="72"/>
      <c r="J133" s="73"/>
      <c r="K133" s="74"/>
      <c r="L133" s="16">
        <f t="shared" si="2"/>
        <v>0</v>
      </c>
    </row>
    <row r="134" spans="1:12" s="8" customFormat="1" ht="51.75" customHeight="1" thickBot="1" x14ac:dyDescent="0.3">
      <c r="A134" s="18">
        <v>104</v>
      </c>
      <c r="B134" s="71" t="s">
        <v>193</v>
      </c>
      <c r="C134" s="71" t="s">
        <v>193</v>
      </c>
      <c r="D134" s="71" t="s">
        <v>193</v>
      </c>
      <c r="E134" s="71" t="s">
        <v>193</v>
      </c>
      <c r="F134" s="71" t="s">
        <v>193</v>
      </c>
      <c r="G134" s="66" t="s">
        <v>239</v>
      </c>
      <c r="H134" s="63">
        <v>17</v>
      </c>
      <c r="I134" s="72"/>
      <c r="J134" s="73"/>
      <c r="K134" s="74"/>
      <c r="L134" s="16">
        <f t="shared" si="2"/>
        <v>0</v>
      </c>
    </row>
    <row r="135" spans="1:12" s="8" customFormat="1" ht="51.75" customHeight="1" thickBot="1" x14ac:dyDescent="0.3">
      <c r="A135" s="18">
        <v>105</v>
      </c>
      <c r="B135" s="71" t="s">
        <v>194</v>
      </c>
      <c r="C135" s="71" t="s">
        <v>194</v>
      </c>
      <c r="D135" s="71" t="s">
        <v>194</v>
      </c>
      <c r="E135" s="71" t="s">
        <v>194</v>
      </c>
      <c r="F135" s="71" t="s">
        <v>194</v>
      </c>
      <c r="G135" s="66" t="s">
        <v>239</v>
      </c>
      <c r="H135" s="63">
        <v>23</v>
      </c>
      <c r="I135" s="72"/>
      <c r="J135" s="73"/>
      <c r="K135" s="74"/>
      <c r="L135" s="16">
        <f t="shared" si="2"/>
        <v>0</v>
      </c>
    </row>
    <row r="136" spans="1:12" s="8" customFormat="1" ht="51.75" customHeight="1" thickBot="1" x14ac:dyDescent="0.3">
      <c r="A136" s="18">
        <v>106</v>
      </c>
      <c r="B136" s="71" t="s">
        <v>195</v>
      </c>
      <c r="C136" s="71" t="s">
        <v>195</v>
      </c>
      <c r="D136" s="71" t="s">
        <v>195</v>
      </c>
      <c r="E136" s="71" t="s">
        <v>195</v>
      </c>
      <c r="F136" s="71" t="s">
        <v>195</v>
      </c>
      <c r="G136" s="66" t="s">
        <v>239</v>
      </c>
      <c r="H136" s="63">
        <v>11</v>
      </c>
      <c r="I136" s="72"/>
      <c r="J136" s="73"/>
      <c r="K136" s="74"/>
      <c r="L136" s="16">
        <f t="shared" si="2"/>
        <v>0</v>
      </c>
    </row>
    <row r="137" spans="1:12" s="8" customFormat="1" ht="51.75" customHeight="1" thickBot="1" x14ac:dyDescent="0.3">
      <c r="A137" s="18">
        <v>107</v>
      </c>
      <c r="B137" s="71" t="s">
        <v>196</v>
      </c>
      <c r="C137" s="71" t="s">
        <v>196</v>
      </c>
      <c r="D137" s="71" t="s">
        <v>196</v>
      </c>
      <c r="E137" s="71" t="s">
        <v>196</v>
      </c>
      <c r="F137" s="71" t="s">
        <v>196</v>
      </c>
      <c r="G137" s="66" t="s">
        <v>242</v>
      </c>
      <c r="H137" s="63">
        <v>5</v>
      </c>
      <c r="I137" s="72"/>
      <c r="J137" s="73"/>
      <c r="K137" s="74"/>
      <c r="L137" s="16">
        <f t="shared" si="2"/>
        <v>0</v>
      </c>
    </row>
    <row r="138" spans="1:12" s="8" customFormat="1" ht="51.75" customHeight="1" thickBot="1" x14ac:dyDescent="0.3">
      <c r="A138" s="18">
        <v>108</v>
      </c>
      <c r="B138" s="71" t="s">
        <v>197</v>
      </c>
      <c r="C138" s="71" t="s">
        <v>197</v>
      </c>
      <c r="D138" s="71" t="s">
        <v>197</v>
      </c>
      <c r="E138" s="71" t="s">
        <v>197</v>
      </c>
      <c r="F138" s="71" t="s">
        <v>197</v>
      </c>
      <c r="G138" s="66" t="s">
        <v>242</v>
      </c>
      <c r="H138" s="63">
        <v>1</v>
      </c>
      <c r="I138" s="72"/>
      <c r="J138" s="73"/>
      <c r="K138" s="74"/>
      <c r="L138" s="16">
        <f t="shared" si="2"/>
        <v>0</v>
      </c>
    </row>
    <row r="139" spans="1:12" s="8" customFormat="1" ht="51.75" customHeight="1" thickBot="1" x14ac:dyDescent="0.3">
      <c r="A139" s="18">
        <v>109</v>
      </c>
      <c r="B139" s="71" t="s">
        <v>198</v>
      </c>
      <c r="C139" s="71" t="s">
        <v>198</v>
      </c>
      <c r="D139" s="71" t="s">
        <v>198</v>
      </c>
      <c r="E139" s="71" t="s">
        <v>198</v>
      </c>
      <c r="F139" s="71" t="s">
        <v>198</v>
      </c>
      <c r="G139" s="66" t="s">
        <v>242</v>
      </c>
      <c r="H139" s="63">
        <v>1</v>
      </c>
      <c r="I139" s="72"/>
      <c r="J139" s="73"/>
      <c r="K139" s="74"/>
      <c r="L139" s="16">
        <f t="shared" si="2"/>
        <v>0</v>
      </c>
    </row>
    <row r="140" spans="1:12" s="8" customFormat="1" ht="51.75" customHeight="1" thickBot="1" x14ac:dyDescent="0.3">
      <c r="A140" s="18">
        <v>110</v>
      </c>
      <c r="B140" s="71" t="s">
        <v>199</v>
      </c>
      <c r="C140" s="71" t="s">
        <v>199</v>
      </c>
      <c r="D140" s="71" t="s">
        <v>199</v>
      </c>
      <c r="E140" s="71" t="s">
        <v>199</v>
      </c>
      <c r="F140" s="71" t="s">
        <v>199</v>
      </c>
      <c r="G140" s="66" t="s">
        <v>242</v>
      </c>
      <c r="H140" s="63">
        <v>9</v>
      </c>
      <c r="I140" s="72"/>
      <c r="J140" s="73"/>
      <c r="K140" s="74"/>
      <c r="L140" s="16">
        <f t="shared" si="2"/>
        <v>0</v>
      </c>
    </row>
    <row r="141" spans="1:12" s="8" customFormat="1" ht="51.75" customHeight="1" thickBot="1" x14ac:dyDescent="0.3">
      <c r="A141" s="18">
        <v>111</v>
      </c>
      <c r="B141" s="71" t="s">
        <v>200</v>
      </c>
      <c r="C141" s="71" t="s">
        <v>200</v>
      </c>
      <c r="D141" s="71" t="s">
        <v>200</v>
      </c>
      <c r="E141" s="71" t="s">
        <v>200</v>
      </c>
      <c r="F141" s="71" t="s">
        <v>200</v>
      </c>
      <c r="G141" s="66" t="s">
        <v>242</v>
      </c>
      <c r="H141" s="63">
        <v>1</v>
      </c>
      <c r="I141" s="72"/>
      <c r="J141" s="73"/>
      <c r="K141" s="74"/>
      <c r="L141" s="16">
        <f t="shared" si="2"/>
        <v>0</v>
      </c>
    </row>
    <row r="142" spans="1:12" s="8" customFormat="1" ht="51.75" customHeight="1" thickBot="1" x14ac:dyDescent="0.3">
      <c r="A142" s="18">
        <v>112</v>
      </c>
      <c r="B142" s="71" t="s">
        <v>201</v>
      </c>
      <c r="C142" s="71" t="s">
        <v>201</v>
      </c>
      <c r="D142" s="71" t="s">
        <v>201</v>
      </c>
      <c r="E142" s="71" t="s">
        <v>201</v>
      </c>
      <c r="F142" s="71" t="s">
        <v>201</v>
      </c>
      <c r="G142" s="66" t="s">
        <v>242</v>
      </c>
      <c r="H142" s="63">
        <v>1</v>
      </c>
      <c r="I142" s="72"/>
      <c r="J142" s="73"/>
      <c r="K142" s="74"/>
      <c r="L142" s="16">
        <f t="shared" si="2"/>
        <v>0</v>
      </c>
    </row>
    <row r="143" spans="1:12" s="8" customFormat="1" ht="51.75" customHeight="1" thickBot="1" x14ac:dyDescent="0.3">
      <c r="A143" s="18">
        <v>113</v>
      </c>
      <c r="B143" s="71" t="s">
        <v>202</v>
      </c>
      <c r="C143" s="71" t="s">
        <v>202</v>
      </c>
      <c r="D143" s="71" t="s">
        <v>202</v>
      </c>
      <c r="E143" s="71" t="s">
        <v>202</v>
      </c>
      <c r="F143" s="71" t="s">
        <v>202</v>
      </c>
      <c r="G143" s="66" t="s">
        <v>239</v>
      </c>
      <c r="H143" s="63">
        <v>24.43</v>
      </c>
      <c r="I143" s="72"/>
      <c r="J143" s="73"/>
      <c r="K143" s="74"/>
      <c r="L143" s="16">
        <f t="shared" si="2"/>
        <v>0</v>
      </c>
    </row>
    <row r="144" spans="1:12" s="8" customFormat="1" ht="51.75" customHeight="1" thickBot="1" x14ac:dyDescent="0.3">
      <c r="A144" s="18">
        <v>114</v>
      </c>
      <c r="B144" s="71" t="s">
        <v>203</v>
      </c>
      <c r="C144" s="71" t="s">
        <v>203</v>
      </c>
      <c r="D144" s="71" t="s">
        <v>203</v>
      </c>
      <c r="E144" s="71" t="s">
        <v>203</v>
      </c>
      <c r="F144" s="71" t="s">
        <v>203</v>
      </c>
      <c r="G144" s="66" t="s">
        <v>245</v>
      </c>
      <c r="H144" s="63">
        <v>1</v>
      </c>
      <c r="I144" s="72"/>
      <c r="J144" s="73"/>
      <c r="K144" s="74"/>
      <c r="L144" s="16">
        <f t="shared" si="2"/>
        <v>0</v>
      </c>
    </row>
    <row r="145" spans="1:12" s="8" customFormat="1" x14ac:dyDescent="0.25">
      <c r="A145" s="68" t="s">
        <v>204</v>
      </c>
      <c r="B145" s="69"/>
      <c r="C145" s="69"/>
      <c r="D145" s="69"/>
      <c r="E145" s="69"/>
      <c r="F145" s="69"/>
      <c r="G145" s="69"/>
      <c r="H145" s="69"/>
      <c r="I145" s="69"/>
      <c r="J145" s="69"/>
      <c r="K145" s="69"/>
      <c r="L145" s="70"/>
    </row>
    <row r="146" spans="1:12" s="8" customFormat="1" ht="56.25" customHeight="1" thickBot="1" x14ac:dyDescent="0.3">
      <c r="A146" s="18">
        <v>115</v>
      </c>
      <c r="B146" s="71" t="s">
        <v>205</v>
      </c>
      <c r="C146" s="71" t="s">
        <v>205</v>
      </c>
      <c r="D146" s="71" t="s">
        <v>205</v>
      </c>
      <c r="E146" s="71" t="s">
        <v>205</v>
      </c>
      <c r="F146" s="71" t="s">
        <v>205</v>
      </c>
      <c r="G146" s="66" t="s">
        <v>242</v>
      </c>
      <c r="H146" s="63">
        <v>10</v>
      </c>
      <c r="I146" s="72"/>
      <c r="J146" s="73"/>
      <c r="K146" s="74"/>
      <c r="L146" s="16">
        <f t="shared" si="2"/>
        <v>0</v>
      </c>
    </row>
    <row r="147" spans="1:12" s="8" customFormat="1" ht="56.25" customHeight="1" thickBot="1" x14ac:dyDescent="0.3">
      <c r="A147" s="18">
        <v>116</v>
      </c>
      <c r="B147" s="71" t="s">
        <v>206</v>
      </c>
      <c r="C147" s="71" t="s">
        <v>206</v>
      </c>
      <c r="D147" s="71" t="s">
        <v>206</v>
      </c>
      <c r="E147" s="71" t="s">
        <v>206</v>
      </c>
      <c r="F147" s="71" t="s">
        <v>206</v>
      </c>
      <c r="G147" s="66" t="s">
        <v>242</v>
      </c>
      <c r="H147" s="63">
        <v>10</v>
      </c>
      <c r="I147" s="72"/>
      <c r="J147" s="73"/>
      <c r="K147" s="74"/>
      <c r="L147" s="16">
        <f t="shared" si="2"/>
        <v>0</v>
      </c>
    </row>
    <row r="148" spans="1:12" s="8" customFormat="1" ht="56.25" customHeight="1" thickBot="1" x14ac:dyDescent="0.3">
      <c r="A148" s="18">
        <v>117</v>
      </c>
      <c r="B148" s="71" t="s">
        <v>207</v>
      </c>
      <c r="C148" s="71" t="s">
        <v>207</v>
      </c>
      <c r="D148" s="71" t="s">
        <v>207</v>
      </c>
      <c r="E148" s="71" t="s">
        <v>207</v>
      </c>
      <c r="F148" s="71" t="s">
        <v>207</v>
      </c>
      <c r="G148" s="66" t="s">
        <v>239</v>
      </c>
      <c r="H148" s="63">
        <v>5</v>
      </c>
      <c r="I148" s="72"/>
      <c r="J148" s="73"/>
      <c r="K148" s="74"/>
      <c r="L148" s="16">
        <f t="shared" si="2"/>
        <v>0</v>
      </c>
    </row>
    <row r="149" spans="1:12" s="8" customFormat="1" ht="56.25" customHeight="1" thickBot="1" x14ac:dyDescent="0.3">
      <c r="A149" s="18">
        <v>118</v>
      </c>
      <c r="B149" s="71" t="s">
        <v>208</v>
      </c>
      <c r="C149" s="71" t="s">
        <v>208</v>
      </c>
      <c r="D149" s="71" t="s">
        <v>208</v>
      </c>
      <c r="E149" s="71" t="s">
        <v>208</v>
      </c>
      <c r="F149" s="71" t="s">
        <v>208</v>
      </c>
      <c r="G149" s="66" t="s">
        <v>239</v>
      </c>
      <c r="H149" s="63">
        <v>10</v>
      </c>
      <c r="I149" s="72"/>
      <c r="J149" s="73"/>
      <c r="K149" s="74"/>
      <c r="L149" s="16">
        <f t="shared" si="2"/>
        <v>0</v>
      </c>
    </row>
    <row r="150" spans="1:12" s="8" customFormat="1" ht="56.25" customHeight="1" thickBot="1" x14ac:dyDescent="0.3">
      <c r="A150" s="18">
        <v>119</v>
      </c>
      <c r="B150" s="71" t="s">
        <v>209</v>
      </c>
      <c r="C150" s="71" t="s">
        <v>209</v>
      </c>
      <c r="D150" s="71" t="s">
        <v>209</v>
      </c>
      <c r="E150" s="71" t="s">
        <v>209</v>
      </c>
      <c r="F150" s="71" t="s">
        <v>209</v>
      </c>
      <c r="G150" s="66" t="s">
        <v>239</v>
      </c>
      <c r="H150" s="63">
        <v>10</v>
      </c>
      <c r="I150" s="72"/>
      <c r="J150" s="73"/>
      <c r="K150" s="74"/>
      <c r="L150" s="16">
        <f t="shared" si="2"/>
        <v>0</v>
      </c>
    </row>
    <row r="151" spans="1:12" s="8" customFormat="1" ht="56.25" customHeight="1" thickBot="1" x14ac:dyDescent="0.3">
      <c r="A151" s="18">
        <v>120</v>
      </c>
      <c r="B151" s="71" t="s">
        <v>210</v>
      </c>
      <c r="C151" s="71" t="s">
        <v>210</v>
      </c>
      <c r="D151" s="71" t="s">
        <v>210</v>
      </c>
      <c r="E151" s="71" t="s">
        <v>210</v>
      </c>
      <c r="F151" s="71" t="s">
        <v>210</v>
      </c>
      <c r="G151" s="66" t="s">
        <v>242</v>
      </c>
      <c r="H151" s="63">
        <v>1</v>
      </c>
      <c r="I151" s="72"/>
      <c r="J151" s="73"/>
      <c r="K151" s="74"/>
      <c r="L151" s="16">
        <f t="shared" si="2"/>
        <v>0</v>
      </c>
    </row>
    <row r="152" spans="1:12" s="8" customFormat="1" ht="56.25" customHeight="1" thickBot="1" x14ac:dyDescent="0.3">
      <c r="A152" s="18">
        <v>121</v>
      </c>
      <c r="B152" s="71" t="s">
        <v>211</v>
      </c>
      <c r="C152" s="71" t="s">
        <v>211</v>
      </c>
      <c r="D152" s="71" t="s">
        <v>211</v>
      </c>
      <c r="E152" s="71" t="s">
        <v>211</v>
      </c>
      <c r="F152" s="71" t="s">
        <v>211</v>
      </c>
      <c r="G152" s="66" t="s">
        <v>242</v>
      </c>
      <c r="H152" s="63">
        <v>1</v>
      </c>
      <c r="I152" s="72"/>
      <c r="J152" s="73"/>
      <c r="K152" s="74"/>
      <c r="L152" s="16">
        <f t="shared" si="2"/>
        <v>0</v>
      </c>
    </row>
    <row r="153" spans="1:12" s="8" customFormat="1" ht="56.25" customHeight="1" thickBot="1" x14ac:dyDescent="0.3">
      <c r="A153" s="18">
        <v>122</v>
      </c>
      <c r="B153" s="71" t="s">
        <v>212</v>
      </c>
      <c r="C153" s="71" t="s">
        <v>212</v>
      </c>
      <c r="D153" s="71" t="s">
        <v>212</v>
      </c>
      <c r="E153" s="71" t="s">
        <v>212</v>
      </c>
      <c r="F153" s="71" t="s">
        <v>212</v>
      </c>
      <c r="G153" s="66" t="s">
        <v>239</v>
      </c>
      <c r="H153" s="63">
        <v>3</v>
      </c>
      <c r="I153" s="72"/>
      <c r="J153" s="73"/>
      <c r="K153" s="74"/>
      <c r="L153" s="16">
        <f t="shared" si="2"/>
        <v>0</v>
      </c>
    </row>
    <row r="154" spans="1:12" s="8" customFormat="1" ht="56.25" customHeight="1" thickBot="1" x14ac:dyDescent="0.3">
      <c r="A154" s="18">
        <v>123</v>
      </c>
      <c r="B154" s="71" t="s">
        <v>213</v>
      </c>
      <c r="C154" s="71" t="s">
        <v>213</v>
      </c>
      <c r="D154" s="71" t="s">
        <v>213</v>
      </c>
      <c r="E154" s="71" t="s">
        <v>213</v>
      </c>
      <c r="F154" s="71" t="s">
        <v>213</v>
      </c>
      <c r="G154" s="66" t="s">
        <v>239</v>
      </c>
      <c r="H154" s="63">
        <v>3</v>
      </c>
      <c r="I154" s="72"/>
      <c r="J154" s="73"/>
      <c r="K154" s="74"/>
      <c r="L154" s="16">
        <f t="shared" si="2"/>
        <v>0</v>
      </c>
    </row>
    <row r="155" spans="1:12" s="8" customFormat="1" ht="56.25" customHeight="1" thickBot="1" x14ac:dyDescent="0.3">
      <c r="A155" s="18">
        <v>124</v>
      </c>
      <c r="B155" s="71" t="s">
        <v>203</v>
      </c>
      <c r="C155" s="71" t="s">
        <v>203</v>
      </c>
      <c r="D155" s="71" t="s">
        <v>203</v>
      </c>
      <c r="E155" s="71" t="s">
        <v>203</v>
      </c>
      <c r="F155" s="71" t="s">
        <v>203</v>
      </c>
      <c r="G155" s="66" t="s">
        <v>245</v>
      </c>
      <c r="H155" s="63">
        <v>1</v>
      </c>
      <c r="I155" s="72"/>
      <c r="J155" s="73"/>
      <c r="K155" s="74"/>
      <c r="L155" s="16">
        <f t="shared" si="2"/>
        <v>0</v>
      </c>
    </row>
    <row r="156" spans="1:12" s="8" customFormat="1" x14ac:dyDescent="0.25">
      <c r="A156" s="68" t="s">
        <v>214</v>
      </c>
      <c r="B156" s="69"/>
      <c r="C156" s="69"/>
      <c r="D156" s="69"/>
      <c r="E156" s="69"/>
      <c r="F156" s="69"/>
      <c r="G156" s="69"/>
      <c r="H156" s="69"/>
      <c r="I156" s="69"/>
      <c r="J156" s="69"/>
      <c r="K156" s="69"/>
      <c r="L156" s="70"/>
    </row>
    <row r="157" spans="1:12" s="8" customFormat="1" ht="56.25" customHeight="1" thickBot="1" x14ac:dyDescent="0.3">
      <c r="A157" s="18">
        <v>125</v>
      </c>
      <c r="B157" s="71" t="s">
        <v>215</v>
      </c>
      <c r="C157" s="71" t="s">
        <v>215</v>
      </c>
      <c r="D157" s="71" t="s">
        <v>215</v>
      </c>
      <c r="E157" s="71" t="s">
        <v>215</v>
      </c>
      <c r="F157" s="71" t="s">
        <v>215</v>
      </c>
      <c r="G157" s="66" t="s">
        <v>239</v>
      </c>
      <c r="H157" s="63">
        <v>8</v>
      </c>
      <c r="I157" s="72"/>
      <c r="J157" s="73"/>
      <c r="K157" s="74"/>
      <c r="L157" s="16">
        <f t="shared" si="2"/>
        <v>0</v>
      </c>
    </row>
    <row r="158" spans="1:12" s="8" customFormat="1" ht="56.25" customHeight="1" thickBot="1" x14ac:dyDescent="0.3">
      <c r="A158" s="18">
        <v>126</v>
      </c>
      <c r="B158" s="71" t="s">
        <v>216</v>
      </c>
      <c r="C158" s="71" t="s">
        <v>216</v>
      </c>
      <c r="D158" s="71" t="s">
        <v>216</v>
      </c>
      <c r="E158" s="71" t="s">
        <v>216</v>
      </c>
      <c r="F158" s="71" t="s">
        <v>216</v>
      </c>
      <c r="G158" s="66" t="s">
        <v>242</v>
      </c>
      <c r="H158" s="63">
        <v>3</v>
      </c>
      <c r="I158" s="72"/>
      <c r="J158" s="73"/>
      <c r="K158" s="74"/>
      <c r="L158" s="16">
        <f t="shared" si="2"/>
        <v>0</v>
      </c>
    </row>
    <row r="159" spans="1:12" s="8" customFormat="1" ht="56.25" customHeight="1" thickBot="1" x14ac:dyDescent="0.3">
      <c r="A159" s="18">
        <v>127</v>
      </c>
      <c r="B159" s="71" t="s">
        <v>217</v>
      </c>
      <c r="C159" s="71" t="s">
        <v>217</v>
      </c>
      <c r="D159" s="71" t="s">
        <v>217</v>
      </c>
      <c r="E159" s="71" t="s">
        <v>217</v>
      </c>
      <c r="F159" s="71" t="s">
        <v>217</v>
      </c>
      <c r="G159" s="66" t="s">
        <v>239</v>
      </c>
      <c r="H159" s="63">
        <v>25</v>
      </c>
      <c r="I159" s="72"/>
      <c r="J159" s="73"/>
      <c r="K159" s="74"/>
      <c r="L159" s="16">
        <f t="shared" si="2"/>
        <v>0</v>
      </c>
    </row>
    <row r="160" spans="1:12" s="8" customFormat="1" ht="56.25" customHeight="1" thickBot="1" x14ac:dyDescent="0.3">
      <c r="A160" s="18">
        <v>128</v>
      </c>
      <c r="B160" s="71" t="s">
        <v>218</v>
      </c>
      <c r="C160" s="71" t="s">
        <v>218</v>
      </c>
      <c r="D160" s="71" t="s">
        <v>218</v>
      </c>
      <c r="E160" s="71" t="s">
        <v>218</v>
      </c>
      <c r="F160" s="71" t="s">
        <v>218</v>
      </c>
      <c r="G160" s="66" t="s">
        <v>239</v>
      </c>
      <c r="H160" s="63">
        <v>95</v>
      </c>
      <c r="I160" s="72"/>
      <c r="J160" s="73"/>
      <c r="K160" s="74"/>
      <c r="L160" s="16">
        <f t="shared" si="2"/>
        <v>0</v>
      </c>
    </row>
    <row r="161" spans="1:12" s="8" customFormat="1" ht="56.25" customHeight="1" thickBot="1" x14ac:dyDescent="0.3">
      <c r="A161" s="18">
        <v>129</v>
      </c>
      <c r="B161" s="71" t="s">
        <v>203</v>
      </c>
      <c r="C161" s="71" t="s">
        <v>203</v>
      </c>
      <c r="D161" s="71" t="s">
        <v>203</v>
      </c>
      <c r="E161" s="71" t="s">
        <v>203</v>
      </c>
      <c r="F161" s="71" t="s">
        <v>203</v>
      </c>
      <c r="G161" s="66" t="s">
        <v>245</v>
      </c>
      <c r="H161" s="63">
        <v>1</v>
      </c>
      <c r="I161" s="72"/>
      <c r="J161" s="73"/>
      <c r="K161" s="74"/>
      <c r="L161" s="16">
        <f t="shared" si="2"/>
        <v>0</v>
      </c>
    </row>
    <row r="162" spans="1:12" s="8" customFormat="1" x14ac:dyDescent="0.25">
      <c r="A162" s="68" t="s">
        <v>219</v>
      </c>
      <c r="B162" s="69"/>
      <c r="C162" s="69"/>
      <c r="D162" s="69"/>
      <c r="E162" s="69"/>
      <c r="F162" s="69"/>
      <c r="G162" s="69"/>
      <c r="H162" s="69"/>
      <c r="I162" s="69"/>
      <c r="J162" s="69"/>
      <c r="K162" s="69"/>
      <c r="L162" s="70"/>
    </row>
    <row r="163" spans="1:12" s="8" customFormat="1" ht="56.25" customHeight="1" thickBot="1" x14ac:dyDescent="0.3">
      <c r="A163" s="18">
        <v>130</v>
      </c>
      <c r="B163" s="71" t="s">
        <v>220</v>
      </c>
      <c r="C163" s="71" t="s">
        <v>220</v>
      </c>
      <c r="D163" s="71" t="s">
        <v>220</v>
      </c>
      <c r="E163" s="71" t="s">
        <v>220</v>
      </c>
      <c r="F163" s="71" t="s">
        <v>220</v>
      </c>
      <c r="G163" s="66" t="s">
        <v>242</v>
      </c>
      <c r="H163" s="63">
        <v>3</v>
      </c>
      <c r="I163" s="72"/>
      <c r="J163" s="73"/>
      <c r="K163" s="74"/>
      <c r="L163" s="16">
        <f t="shared" si="2"/>
        <v>0</v>
      </c>
    </row>
    <row r="164" spans="1:12" s="8" customFormat="1" ht="56.25" customHeight="1" thickBot="1" x14ac:dyDescent="0.3">
      <c r="A164" s="18">
        <v>131</v>
      </c>
      <c r="B164" s="71" t="s">
        <v>221</v>
      </c>
      <c r="C164" s="71" t="s">
        <v>221</v>
      </c>
      <c r="D164" s="71" t="s">
        <v>221</v>
      </c>
      <c r="E164" s="71" t="s">
        <v>221</v>
      </c>
      <c r="F164" s="71" t="s">
        <v>221</v>
      </c>
      <c r="G164" s="66" t="s">
        <v>242</v>
      </c>
      <c r="H164" s="63">
        <v>2</v>
      </c>
      <c r="I164" s="72"/>
      <c r="J164" s="73"/>
      <c r="K164" s="74"/>
      <c r="L164" s="16">
        <f t="shared" si="2"/>
        <v>0</v>
      </c>
    </row>
    <row r="165" spans="1:12" s="8" customFormat="1" x14ac:dyDescent="0.25">
      <c r="A165" s="68" t="s">
        <v>222</v>
      </c>
      <c r="B165" s="69"/>
      <c r="C165" s="69"/>
      <c r="D165" s="69"/>
      <c r="E165" s="69"/>
      <c r="F165" s="69"/>
      <c r="G165" s="69"/>
      <c r="H165" s="69"/>
      <c r="I165" s="69"/>
      <c r="J165" s="69"/>
      <c r="K165" s="69"/>
      <c r="L165" s="70"/>
    </row>
    <row r="166" spans="1:12" s="8" customFormat="1" ht="56.25" customHeight="1" thickBot="1" x14ac:dyDescent="0.3">
      <c r="A166" s="18">
        <v>132</v>
      </c>
      <c r="B166" s="71" t="s">
        <v>223</v>
      </c>
      <c r="C166" s="71" t="s">
        <v>223</v>
      </c>
      <c r="D166" s="71" t="s">
        <v>223</v>
      </c>
      <c r="E166" s="71" t="s">
        <v>223</v>
      </c>
      <c r="F166" s="71" t="s">
        <v>223</v>
      </c>
      <c r="G166" s="66" t="s">
        <v>241</v>
      </c>
      <c r="H166" s="63">
        <v>24.92</v>
      </c>
      <c r="I166" s="72"/>
      <c r="J166" s="73"/>
      <c r="K166" s="74"/>
      <c r="L166" s="16">
        <f t="shared" si="2"/>
        <v>0</v>
      </c>
    </row>
    <row r="167" spans="1:12" s="8" customFormat="1" ht="56.25" customHeight="1" thickBot="1" x14ac:dyDescent="0.3">
      <c r="A167" s="18">
        <v>133</v>
      </c>
      <c r="B167" s="71" t="s">
        <v>224</v>
      </c>
      <c r="C167" s="71" t="s">
        <v>224</v>
      </c>
      <c r="D167" s="71" t="s">
        <v>224</v>
      </c>
      <c r="E167" s="71" t="s">
        <v>224</v>
      </c>
      <c r="F167" s="71" t="s">
        <v>224</v>
      </c>
      <c r="G167" s="66" t="s">
        <v>240</v>
      </c>
      <c r="H167" s="63">
        <v>133.74</v>
      </c>
      <c r="I167" s="72"/>
      <c r="J167" s="73"/>
      <c r="K167" s="74"/>
      <c r="L167" s="16">
        <f t="shared" si="2"/>
        <v>0</v>
      </c>
    </row>
    <row r="168" spans="1:12" s="8" customFormat="1" ht="56.25" customHeight="1" thickBot="1" x14ac:dyDescent="0.3">
      <c r="A168" s="18">
        <v>134</v>
      </c>
      <c r="B168" s="71" t="s">
        <v>225</v>
      </c>
      <c r="C168" s="71" t="s">
        <v>225</v>
      </c>
      <c r="D168" s="71" t="s">
        <v>225</v>
      </c>
      <c r="E168" s="71" t="s">
        <v>225</v>
      </c>
      <c r="F168" s="71" t="s">
        <v>225</v>
      </c>
      <c r="G168" s="66" t="s">
        <v>239</v>
      </c>
      <c r="H168" s="63">
        <v>45.6</v>
      </c>
      <c r="I168" s="72"/>
      <c r="J168" s="73"/>
      <c r="K168" s="74"/>
      <c r="L168" s="16">
        <f t="shared" si="2"/>
        <v>0</v>
      </c>
    </row>
    <row r="169" spans="1:12" s="8" customFormat="1" ht="56.25" customHeight="1" thickBot="1" x14ac:dyDescent="0.3">
      <c r="A169" s="18">
        <v>135</v>
      </c>
      <c r="B169" s="71" t="s">
        <v>226</v>
      </c>
      <c r="C169" s="71" t="s">
        <v>226</v>
      </c>
      <c r="D169" s="71" t="s">
        <v>226</v>
      </c>
      <c r="E169" s="71" t="s">
        <v>226</v>
      </c>
      <c r="F169" s="71" t="s">
        <v>226</v>
      </c>
      <c r="G169" s="66" t="s">
        <v>239</v>
      </c>
      <c r="H169" s="63">
        <v>144</v>
      </c>
      <c r="I169" s="72"/>
      <c r="J169" s="73"/>
      <c r="K169" s="74"/>
      <c r="L169" s="16">
        <f t="shared" si="2"/>
        <v>0</v>
      </c>
    </row>
    <row r="170" spans="1:12" s="8" customFormat="1" ht="56.25" customHeight="1" thickBot="1" x14ac:dyDescent="0.3">
      <c r="A170" s="18">
        <v>136</v>
      </c>
      <c r="B170" s="71" t="s">
        <v>227</v>
      </c>
      <c r="C170" s="71" t="s">
        <v>227</v>
      </c>
      <c r="D170" s="71" t="s">
        <v>227</v>
      </c>
      <c r="E170" s="71" t="s">
        <v>227</v>
      </c>
      <c r="F170" s="71" t="s">
        <v>227</v>
      </c>
      <c r="G170" s="66" t="s">
        <v>239</v>
      </c>
      <c r="H170" s="63">
        <v>6</v>
      </c>
      <c r="I170" s="72"/>
      <c r="J170" s="73"/>
      <c r="K170" s="74"/>
      <c r="L170" s="16">
        <f t="shared" si="2"/>
        <v>0</v>
      </c>
    </row>
    <row r="171" spans="1:12" s="8" customFormat="1" ht="56.25" customHeight="1" thickBot="1" x14ac:dyDescent="0.3">
      <c r="A171" s="18">
        <v>137</v>
      </c>
      <c r="B171" s="71" t="s">
        <v>228</v>
      </c>
      <c r="C171" s="71" t="s">
        <v>228</v>
      </c>
      <c r="D171" s="71" t="s">
        <v>228</v>
      </c>
      <c r="E171" s="71" t="s">
        <v>228</v>
      </c>
      <c r="F171" s="71" t="s">
        <v>228</v>
      </c>
      <c r="G171" s="66" t="s">
        <v>239</v>
      </c>
      <c r="H171" s="63">
        <v>5.88</v>
      </c>
      <c r="I171" s="72"/>
      <c r="J171" s="73"/>
      <c r="K171" s="74"/>
      <c r="L171" s="16">
        <f t="shared" si="2"/>
        <v>0</v>
      </c>
    </row>
    <row r="172" spans="1:12" s="8" customFormat="1" ht="56.25" customHeight="1" thickBot="1" x14ac:dyDescent="0.3">
      <c r="A172" s="18">
        <v>138</v>
      </c>
      <c r="B172" s="71" t="s">
        <v>229</v>
      </c>
      <c r="C172" s="71" t="s">
        <v>229</v>
      </c>
      <c r="D172" s="71" t="s">
        <v>229</v>
      </c>
      <c r="E172" s="71" t="s">
        <v>229</v>
      </c>
      <c r="F172" s="71" t="s">
        <v>229</v>
      </c>
      <c r="G172" s="66" t="s">
        <v>240</v>
      </c>
      <c r="H172" s="63">
        <v>310</v>
      </c>
      <c r="I172" s="72"/>
      <c r="J172" s="73"/>
      <c r="K172" s="74"/>
      <c r="L172" s="16">
        <f t="shared" si="2"/>
        <v>0</v>
      </c>
    </row>
    <row r="173" spans="1:12" s="8" customFormat="1" ht="56.25" customHeight="1" thickBot="1" x14ac:dyDescent="0.3">
      <c r="A173" s="18">
        <v>139</v>
      </c>
      <c r="B173" s="71" t="s">
        <v>230</v>
      </c>
      <c r="C173" s="71" t="s">
        <v>230</v>
      </c>
      <c r="D173" s="71" t="s">
        <v>230</v>
      </c>
      <c r="E173" s="71" t="s">
        <v>230</v>
      </c>
      <c r="F173" s="71" t="s">
        <v>230</v>
      </c>
      <c r="G173" s="66" t="s">
        <v>242</v>
      </c>
      <c r="H173" s="63">
        <v>14.7</v>
      </c>
      <c r="I173" s="72"/>
      <c r="J173" s="73"/>
      <c r="K173" s="74"/>
      <c r="L173" s="16">
        <f t="shared" ref="L173:L182" si="3">ROUND(H173*I173,0)</f>
        <v>0</v>
      </c>
    </row>
    <row r="174" spans="1:12" s="8" customFormat="1" ht="56.25" customHeight="1" thickBot="1" x14ac:dyDescent="0.3">
      <c r="A174" s="18">
        <v>140</v>
      </c>
      <c r="B174" s="71" t="s">
        <v>231</v>
      </c>
      <c r="C174" s="71" t="s">
        <v>231</v>
      </c>
      <c r="D174" s="71" t="s">
        <v>231</v>
      </c>
      <c r="E174" s="71" t="s">
        <v>231</v>
      </c>
      <c r="F174" s="71" t="s">
        <v>231</v>
      </c>
      <c r="G174" s="66" t="s">
        <v>239</v>
      </c>
      <c r="H174" s="63">
        <v>112.7</v>
      </c>
      <c r="I174" s="72"/>
      <c r="J174" s="73"/>
      <c r="K174" s="74"/>
      <c r="L174" s="16">
        <f t="shared" si="3"/>
        <v>0</v>
      </c>
    </row>
    <row r="175" spans="1:12" s="8" customFormat="1" ht="56.25" customHeight="1" thickBot="1" x14ac:dyDescent="0.3">
      <c r="A175" s="18">
        <v>141</v>
      </c>
      <c r="B175" s="71" t="s">
        <v>232</v>
      </c>
      <c r="C175" s="71" t="s">
        <v>232</v>
      </c>
      <c r="D175" s="71" t="s">
        <v>232</v>
      </c>
      <c r="E175" s="71" t="s">
        <v>232</v>
      </c>
      <c r="F175" s="71" t="s">
        <v>232</v>
      </c>
      <c r="G175" s="66" t="s">
        <v>242</v>
      </c>
      <c r="H175" s="63">
        <v>3</v>
      </c>
      <c r="I175" s="72"/>
      <c r="J175" s="73"/>
      <c r="K175" s="74"/>
      <c r="L175" s="16">
        <f t="shared" si="3"/>
        <v>0</v>
      </c>
    </row>
    <row r="176" spans="1:12" s="8" customFormat="1" ht="56.25" customHeight="1" thickBot="1" x14ac:dyDescent="0.3">
      <c r="A176" s="18">
        <v>142</v>
      </c>
      <c r="B176" s="71" t="s">
        <v>233</v>
      </c>
      <c r="C176" s="71" t="s">
        <v>233</v>
      </c>
      <c r="D176" s="71" t="s">
        <v>233</v>
      </c>
      <c r="E176" s="71" t="s">
        <v>233</v>
      </c>
      <c r="F176" s="71" t="s">
        <v>233</v>
      </c>
      <c r="G176" s="66" t="s">
        <v>242</v>
      </c>
      <c r="H176" s="63">
        <v>2</v>
      </c>
      <c r="I176" s="72"/>
      <c r="J176" s="73"/>
      <c r="K176" s="74"/>
      <c r="L176" s="16">
        <f t="shared" si="3"/>
        <v>0</v>
      </c>
    </row>
    <row r="177" spans="1:12" s="8" customFormat="1" ht="56.25" customHeight="1" thickBot="1" x14ac:dyDescent="0.3">
      <c r="A177" s="18">
        <v>143</v>
      </c>
      <c r="B177" s="71" t="s">
        <v>234</v>
      </c>
      <c r="C177" s="71" t="s">
        <v>234</v>
      </c>
      <c r="D177" s="71" t="s">
        <v>234</v>
      </c>
      <c r="E177" s="71" t="s">
        <v>234</v>
      </c>
      <c r="F177" s="71" t="s">
        <v>234</v>
      </c>
      <c r="G177" s="66" t="s">
        <v>242</v>
      </c>
      <c r="H177" s="63">
        <v>1</v>
      </c>
      <c r="I177" s="72"/>
      <c r="J177" s="73"/>
      <c r="K177" s="74"/>
      <c r="L177" s="16">
        <f t="shared" si="3"/>
        <v>0</v>
      </c>
    </row>
    <row r="178" spans="1:12" s="8" customFormat="1" ht="56.25" customHeight="1" thickBot="1" x14ac:dyDescent="0.3">
      <c r="A178" s="18">
        <v>144</v>
      </c>
      <c r="B178" s="71" t="s">
        <v>235</v>
      </c>
      <c r="C178" s="71" t="s">
        <v>235</v>
      </c>
      <c r="D178" s="71" t="s">
        <v>235</v>
      </c>
      <c r="E178" s="71" t="s">
        <v>235</v>
      </c>
      <c r="F178" s="71" t="s">
        <v>235</v>
      </c>
      <c r="G178" s="66" t="s">
        <v>239</v>
      </c>
      <c r="H178" s="63">
        <v>5.4</v>
      </c>
      <c r="I178" s="72"/>
      <c r="J178" s="73"/>
      <c r="K178" s="74"/>
      <c r="L178" s="16">
        <f t="shared" si="3"/>
        <v>0</v>
      </c>
    </row>
    <row r="179" spans="1:12" s="8" customFormat="1" ht="56.25" customHeight="1" thickBot="1" x14ac:dyDescent="0.3">
      <c r="A179" s="18">
        <v>145</v>
      </c>
      <c r="B179" s="71" t="s">
        <v>236</v>
      </c>
      <c r="C179" s="71" t="s">
        <v>236</v>
      </c>
      <c r="D179" s="71" t="s">
        <v>236</v>
      </c>
      <c r="E179" s="71" t="s">
        <v>236</v>
      </c>
      <c r="F179" s="71" t="s">
        <v>236</v>
      </c>
      <c r="G179" s="66" t="s">
        <v>242</v>
      </c>
      <c r="H179" s="63">
        <v>1</v>
      </c>
      <c r="I179" s="72"/>
      <c r="J179" s="73"/>
      <c r="K179" s="74"/>
      <c r="L179" s="16">
        <f t="shared" si="3"/>
        <v>0</v>
      </c>
    </row>
    <row r="180" spans="1:12" s="8" customFormat="1" x14ac:dyDescent="0.25">
      <c r="A180" s="68" t="s">
        <v>237</v>
      </c>
      <c r="B180" s="69"/>
      <c r="C180" s="69"/>
      <c r="D180" s="69"/>
      <c r="E180" s="69"/>
      <c r="F180" s="69"/>
      <c r="G180" s="69"/>
      <c r="H180" s="69"/>
      <c r="I180" s="69"/>
      <c r="J180" s="69"/>
      <c r="K180" s="69"/>
      <c r="L180" s="70"/>
    </row>
    <row r="181" spans="1:12" s="8" customFormat="1" ht="56.25" customHeight="1" thickBot="1" x14ac:dyDescent="0.3">
      <c r="A181" s="18">
        <v>146</v>
      </c>
      <c r="B181" s="71" t="s">
        <v>238</v>
      </c>
      <c r="C181" s="71" t="s">
        <v>238</v>
      </c>
      <c r="D181" s="71" t="s">
        <v>238</v>
      </c>
      <c r="E181" s="71" t="s">
        <v>238</v>
      </c>
      <c r="F181" s="71" t="s">
        <v>238</v>
      </c>
      <c r="G181" s="66" t="s">
        <v>240</v>
      </c>
      <c r="H181" s="63">
        <v>119.12</v>
      </c>
      <c r="I181" s="72"/>
      <c r="J181" s="73"/>
      <c r="K181" s="74"/>
      <c r="L181" s="16">
        <f t="shared" si="3"/>
        <v>0</v>
      </c>
    </row>
    <row r="182" spans="1:12" s="8" customFormat="1" ht="56.25" customHeight="1" thickBot="1" x14ac:dyDescent="0.3">
      <c r="A182" s="18">
        <v>147</v>
      </c>
      <c r="B182" s="71" t="s">
        <v>77</v>
      </c>
      <c r="C182" s="71" t="s">
        <v>77</v>
      </c>
      <c r="D182" s="71" t="s">
        <v>77</v>
      </c>
      <c r="E182" s="71" t="s">
        <v>77</v>
      </c>
      <c r="F182" s="71" t="s">
        <v>77</v>
      </c>
      <c r="G182" s="66" t="s">
        <v>241</v>
      </c>
      <c r="H182" s="63">
        <v>35.74</v>
      </c>
      <c r="I182" s="72"/>
      <c r="J182" s="73"/>
      <c r="K182" s="74"/>
      <c r="L182" s="16">
        <f t="shared" si="3"/>
        <v>0</v>
      </c>
    </row>
    <row r="183" spans="1:12" s="8" customFormat="1" ht="30.75" customHeight="1" thickBot="1" x14ac:dyDescent="0.3">
      <c r="A183" s="96" t="s">
        <v>15</v>
      </c>
      <c r="B183" s="97"/>
      <c r="C183" s="97"/>
      <c r="D183" s="97"/>
      <c r="E183" s="97"/>
      <c r="F183" s="97"/>
      <c r="G183" s="97"/>
      <c r="H183" s="98"/>
      <c r="I183" s="110" t="s">
        <v>29</v>
      </c>
      <c r="J183" s="111"/>
      <c r="K183" s="111"/>
      <c r="L183" s="38">
        <f>SUM(L14:L182)</f>
        <v>0</v>
      </c>
    </row>
    <row r="184" spans="1:12" s="8" customFormat="1" ht="30.75" customHeight="1" x14ac:dyDescent="0.25">
      <c r="A184" s="121" t="s">
        <v>69</v>
      </c>
      <c r="B184" s="121"/>
      <c r="C184" s="121"/>
      <c r="D184" s="121"/>
      <c r="E184" s="121"/>
      <c r="F184" s="121"/>
      <c r="G184" s="121"/>
      <c r="H184" s="122"/>
      <c r="I184" s="39" t="s">
        <v>30</v>
      </c>
      <c r="J184" s="102" t="s">
        <v>31</v>
      </c>
      <c r="K184" s="48"/>
      <c r="L184" s="40">
        <f>+ROUND(L183*K184,0)</f>
        <v>0</v>
      </c>
    </row>
    <row r="185" spans="1:12" s="8" customFormat="1" ht="84" customHeight="1" x14ac:dyDescent="0.25">
      <c r="A185" s="123"/>
      <c r="B185" s="123"/>
      <c r="C185" s="123"/>
      <c r="D185" s="123"/>
      <c r="E185" s="123"/>
      <c r="F185" s="123"/>
      <c r="G185" s="123"/>
      <c r="H185" s="124"/>
      <c r="I185" s="34" t="s">
        <v>32</v>
      </c>
      <c r="J185" s="103"/>
      <c r="K185" s="47"/>
      <c r="L185" s="41">
        <f>+ROUND(L183*K185,0)</f>
        <v>0</v>
      </c>
    </row>
    <row r="186" spans="1:12" s="8" customFormat="1" ht="35.25" customHeight="1" x14ac:dyDescent="0.25">
      <c r="A186" s="123"/>
      <c r="B186" s="123"/>
      <c r="C186" s="123"/>
      <c r="D186" s="123"/>
      <c r="E186" s="123"/>
      <c r="F186" s="123"/>
      <c r="G186" s="123"/>
      <c r="H186" s="124"/>
      <c r="I186" s="33" t="s">
        <v>33</v>
      </c>
      <c r="J186" s="104"/>
      <c r="K186" s="46"/>
      <c r="L186" s="42">
        <f>+ROUND(L183*K186,0)</f>
        <v>0</v>
      </c>
    </row>
    <row r="187" spans="1:12" s="8" customFormat="1" ht="35.25" customHeight="1" x14ac:dyDescent="0.25">
      <c r="A187" s="123"/>
      <c r="B187" s="123"/>
      <c r="C187" s="123"/>
      <c r="D187" s="123"/>
      <c r="E187" s="123"/>
      <c r="F187" s="123"/>
      <c r="G187" s="123"/>
      <c r="H187" s="124"/>
      <c r="I187" s="107" t="s">
        <v>34</v>
      </c>
      <c r="J187" s="108"/>
      <c r="K187" s="109"/>
      <c r="L187" s="42">
        <f>+L183+L184+L185+L186</f>
        <v>0</v>
      </c>
    </row>
    <row r="188" spans="1:12" s="8" customFormat="1" ht="23.25" customHeight="1" x14ac:dyDescent="0.25">
      <c r="A188" s="123"/>
      <c r="B188" s="123"/>
      <c r="C188" s="123"/>
      <c r="D188" s="123"/>
      <c r="E188" s="123"/>
      <c r="F188" s="123"/>
      <c r="G188" s="123"/>
      <c r="H188" s="124"/>
      <c r="I188" s="43" t="s">
        <v>35</v>
      </c>
      <c r="J188" s="44" t="s">
        <v>36</v>
      </c>
      <c r="K188" s="46"/>
      <c r="L188" s="42">
        <f>+ROUND(L186*K188,0)</f>
        <v>0</v>
      </c>
    </row>
    <row r="189" spans="1:12" s="8" customFormat="1" ht="36.75" customHeight="1" thickBot="1" x14ac:dyDescent="0.3">
      <c r="A189" s="125"/>
      <c r="B189" s="125"/>
      <c r="C189" s="125"/>
      <c r="D189" s="125"/>
      <c r="E189" s="125"/>
      <c r="F189" s="125"/>
      <c r="G189" s="125"/>
      <c r="H189" s="126"/>
      <c r="I189" s="83" t="s">
        <v>37</v>
      </c>
      <c r="J189" s="84"/>
      <c r="K189" s="85"/>
      <c r="L189" s="45">
        <f>+L187+L188</f>
        <v>0</v>
      </c>
    </row>
    <row r="191" spans="1:12" ht="50.1" customHeight="1" thickBot="1" x14ac:dyDescent="0.3">
      <c r="B191" s="82"/>
      <c r="C191" s="82"/>
      <c r="D191" s="82"/>
    </row>
    <row r="192" spans="1:12" x14ac:dyDescent="0.25">
      <c r="B192" s="81" t="s">
        <v>16</v>
      </c>
      <c r="C192" s="81"/>
      <c r="D192" s="81"/>
      <c r="E192" s="10"/>
      <c r="G192" s="3"/>
      <c r="H192" s="3"/>
      <c r="I192" s="3"/>
      <c r="J192" s="3"/>
    </row>
    <row r="193" spans="1:17" x14ac:dyDescent="0.25">
      <c r="A193" s="26" t="s">
        <v>17</v>
      </c>
      <c r="B193" s="9"/>
      <c r="G193" s="3"/>
      <c r="H193" s="3"/>
      <c r="I193" s="3"/>
      <c r="J193" s="3"/>
    </row>
    <row r="194" spans="1:17" x14ac:dyDescent="0.25">
      <c r="A194" s="80" t="s">
        <v>18</v>
      </c>
      <c r="B194" s="80"/>
      <c r="C194" s="80"/>
      <c r="D194" s="80"/>
      <c r="E194" s="80"/>
      <c r="F194" s="80"/>
      <c r="G194" s="80"/>
      <c r="H194" s="80"/>
      <c r="I194" s="80"/>
      <c r="J194" s="80"/>
      <c r="K194" s="80"/>
      <c r="L194" s="80"/>
      <c r="M194" s="1"/>
      <c r="N194" s="1"/>
      <c r="O194" s="1"/>
      <c r="P194" s="1"/>
      <c r="Q194" s="1"/>
    </row>
    <row r="195" spans="1:17" ht="15" customHeight="1" x14ac:dyDescent="0.25">
      <c r="A195" s="79" t="s">
        <v>19</v>
      </c>
      <c r="B195" s="79"/>
      <c r="C195" s="79"/>
      <c r="D195" s="79"/>
      <c r="E195" s="79"/>
      <c r="F195" s="79"/>
      <c r="G195" s="79"/>
      <c r="H195" s="79"/>
      <c r="I195" s="79"/>
      <c r="J195" s="79"/>
      <c r="K195" s="79"/>
      <c r="L195" s="79"/>
      <c r="M195" s="31"/>
      <c r="N195" s="31"/>
      <c r="O195" s="31"/>
      <c r="P195" s="31"/>
      <c r="Q195" s="31"/>
    </row>
    <row r="196" spans="1:17" x14ac:dyDescent="0.25">
      <c r="A196" s="78" t="s">
        <v>20</v>
      </c>
      <c r="B196" s="78"/>
      <c r="C196" s="78"/>
      <c r="D196" s="78"/>
      <c r="E196" s="78"/>
      <c r="F196" s="78"/>
      <c r="G196" s="78"/>
      <c r="H196" s="78"/>
      <c r="I196" s="78"/>
      <c r="J196" s="78"/>
      <c r="K196" s="78"/>
      <c r="L196" s="78"/>
      <c r="M196" s="4"/>
      <c r="N196" s="4"/>
      <c r="O196" s="4"/>
      <c r="P196" s="4"/>
      <c r="Q196" s="4"/>
    </row>
    <row r="197" spans="1:17" x14ac:dyDescent="0.25">
      <c r="A197" s="78" t="s">
        <v>21</v>
      </c>
      <c r="B197" s="78"/>
      <c r="C197" s="78"/>
      <c r="D197" s="78"/>
      <c r="E197" s="78"/>
      <c r="F197" s="78"/>
      <c r="G197" s="78"/>
      <c r="H197" s="78"/>
      <c r="I197" s="78"/>
      <c r="J197" s="78"/>
      <c r="K197" s="78"/>
      <c r="L197" s="78"/>
      <c r="M197" s="4"/>
      <c r="N197" s="4"/>
      <c r="O197" s="4"/>
      <c r="P197" s="4"/>
      <c r="Q197" s="4"/>
    </row>
  </sheetData>
  <sheetProtection algorithmName="SHA-512" hashValue="ltI+y4g6w/p01dYblLkYdZ+zZLmpeBgmA+qQC7dD7NpIpxymKqIrEkMkAbdNlODjjLQ1pxAGeOAD7tSis++aqQ==" saltValue="yLBhC45ilYZieIHfwuedPg==" spinCount="100000" sheet="1" selectLockedCells="1"/>
  <dataConsolidate/>
  <mergeCells count="339">
    <mergeCell ref="B117:F117"/>
    <mergeCell ref="I117:K117"/>
    <mergeCell ref="B118:F118"/>
    <mergeCell ref="I118:K118"/>
    <mergeCell ref="A107:L107"/>
    <mergeCell ref="B108:F108"/>
    <mergeCell ref="I108:K108"/>
    <mergeCell ref="B109:F109"/>
    <mergeCell ref="I109:K109"/>
    <mergeCell ref="B114:F114"/>
    <mergeCell ref="I114:K114"/>
    <mergeCell ref="B115:F115"/>
    <mergeCell ref="I115:K115"/>
    <mergeCell ref="A101:L101"/>
    <mergeCell ref="B105:F105"/>
    <mergeCell ref="I105:K105"/>
    <mergeCell ref="B106:F106"/>
    <mergeCell ref="I106:K106"/>
    <mergeCell ref="B102:F102"/>
    <mergeCell ref="I102:K102"/>
    <mergeCell ref="B104:F104"/>
    <mergeCell ref="I104:K104"/>
    <mergeCell ref="A103:L103"/>
    <mergeCell ref="B99:F99"/>
    <mergeCell ref="I99:K99"/>
    <mergeCell ref="B100:F100"/>
    <mergeCell ref="I100:K100"/>
    <mergeCell ref="B97:F97"/>
    <mergeCell ref="I97:K97"/>
    <mergeCell ref="B98:F98"/>
    <mergeCell ref="I98:K98"/>
    <mergeCell ref="A96:L96"/>
    <mergeCell ref="B93:F93"/>
    <mergeCell ref="I93:K93"/>
    <mergeCell ref="B94:F94"/>
    <mergeCell ref="I94:K94"/>
    <mergeCell ref="B95:F95"/>
    <mergeCell ref="I95:K95"/>
    <mergeCell ref="B90:F90"/>
    <mergeCell ref="I90:K90"/>
    <mergeCell ref="B92:F92"/>
    <mergeCell ref="I92:K92"/>
    <mergeCell ref="A91:L91"/>
    <mergeCell ref="A83:L83"/>
    <mergeCell ref="B87:F87"/>
    <mergeCell ref="I87:K87"/>
    <mergeCell ref="B88:F88"/>
    <mergeCell ref="I88:K88"/>
    <mergeCell ref="B89:F89"/>
    <mergeCell ref="I89:K89"/>
    <mergeCell ref="B84:F84"/>
    <mergeCell ref="I84:K84"/>
    <mergeCell ref="B85:F85"/>
    <mergeCell ref="I85:K85"/>
    <mergeCell ref="A86:L86"/>
    <mergeCell ref="B81:F81"/>
    <mergeCell ref="I81:K81"/>
    <mergeCell ref="B82:F82"/>
    <mergeCell ref="I82:K82"/>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48:F48"/>
    <mergeCell ref="I48:K48"/>
    <mergeCell ref="B49:F49"/>
    <mergeCell ref="I49:K49"/>
    <mergeCell ref="B50:F50"/>
    <mergeCell ref="I50:K50"/>
    <mergeCell ref="I36:K36"/>
    <mergeCell ref="B37:F37"/>
    <mergeCell ref="I37:K37"/>
    <mergeCell ref="B38:F38"/>
    <mergeCell ref="I38:K38"/>
    <mergeCell ref="B46:F46"/>
    <mergeCell ref="I46:K46"/>
    <mergeCell ref="B47:F47"/>
    <mergeCell ref="I47:K47"/>
    <mergeCell ref="B42:F42"/>
    <mergeCell ref="I42:K42"/>
    <mergeCell ref="B43:F43"/>
    <mergeCell ref="I43:K43"/>
    <mergeCell ref="B44:F44"/>
    <mergeCell ref="I44:K44"/>
    <mergeCell ref="A184:H189"/>
    <mergeCell ref="B21:F21"/>
    <mergeCell ref="I21:K21"/>
    <mergeCell ref="B22:F22"/>
    <mergeCell ref="I22:K22"/>
    <mergeCell ref="B23:F23"/>
    <mergeCell ref="I23:K23"/>
    <mergeCell ref="I18:K18"/>
    <mergeCell ref="B19:F19"/>
    <mergeCell ref="I19:K19"/>
    <mergeCell ref="B27:F27"/>
    <mergeCell ref="I27:K27"/>
    <mergeCell ref="B28:F28"/>
    <mergeCell ref="I28:K28"/>
    <mergeCell ref="B29:F29"/>
    <mergeCell ref="I29:K29"/>
    <mergeCell ref="B24:F24"/>
    <mergeCell ref="I24:K24"/>
    <mergeCell ref="B25:F25"/>
    <mergeCell ref="I25:K25"/>
    <mergeCell ref="B32:F32"/>
    <mergeCell ref="I32:K32"/>
    <mergeCell ref="B39:F39"/>
    <mergeCell ref="I39:K39"/>
    <mergeCell ref="E11:G11"/>
    <mergeCell ref="B13:F13"/>
    <mergeCell ref="B17:F17"/>
    <mergeCell ref="I17:K17"/>
    <mergeCell ref="B18:F18"/>
    <mergeCell ref="B33:F33"/>
    <mergeCell ref="I33:K33"/>
    <mergeCell ref="B34:F34"/>
    <mergeCell ref="I34:K34"/>
    <mergeCell ref="B30:F30"/>
    <mergeCell ref="I30:K30"/>
    <mergeCell ref="A197:L197"/>
    <mergeCell ref="A196:L196"/>
    <mergeCell ref="A195:L195"/>
    <mergeCell ref="A194:L194"/>
    <mergeCell ref="B192:D192"/>
    <mergeCell ref="B191:D191"/>
    <mergeCell ref="I189:K189"/>
    <mergeCell ref="A2:A5"/>
    <mergeCell ref="B2:K2"/>
    <mergeCell ref="B3:K3"/>
    <mergeCell ref="B4:K5"/>
    <mergeCell ref="J9:K9"/>
    <mergeCell ref="A9:B11"/>
    <mergeCell ref="B15:F15"/>
    <mergeCell ref="I15:K15"/>
    <mergeCell ref="B16:F16"/>
    <mergeCell ref="I16:K16"/>
    <mergeCell ref="A183:H183"/>
    <mergeCell ref="E9:G9"/>
    <mergeCell ref="J184:J186"/>
    <mergeCell ref="J11:K11"/>
    <mergeCell ref="I187:K187"/>
    <mergeCell ref="I183:K183"/>
    <mergeCell ref="I13:K13"/>
    <mergeCell ref="B110:F110"/>
    <mergeCell ref="I110:K110"/>
    <mergeCell ref="B111:F111"/>
    <mergeCell ref="I111:K111"/>
    <mergeCell ref="B112:F112"/>
    <mergeCell ref="I112:K112"/>
    <mergeCell ref="B113:F113"/>
    <mergeCell ref="I113:K113"/>
    <mergeCell ref="A14:L14"/>
    <mergeCell ref="A20:L20"/>
    <mergeCell ref="A26:L26"/>
    <mergeCell ref="A31:L31"/>
    <mergeCell ref="A45:L45"/>
    <mergeCell ref="A53:L53"/>
    <mergeCell ref="A65:L65"/>
    <mergeCell ref="A69:L69"/>
    <mergeCell ref="A74:L74"/>
    <mergeCell ref="B35:F35"/>
    <mergeCell ref="I35:K35"/>
    <mergeCell ref="B40:F40"/>
    <mergeCell ref="I40:K40"/>
    <mergeCell ref="B41:F41"/>
    <mergeCell ref="I41:K41"/>
    <mergeCell ref="B36:F36"/>
    <mergeCell ref="B119:F119"/>
    <mergeCell ref="I119:K119"/>
    <mergeCell ref="B120:F120"/>
    <mergeCell ref="I120:K120"/>
    <mergeCell ref="B121:F121"/>
    <mergeCell ref="I121:K121"/>
    <mergeCell ref="B122:F122"/>
    <mergeCell ref="I122:K122"/>
    <mergeCell ref="B123:F123"/>
    <mergeCell ref="I123:K123"/>
    <mergeCell ref="B124:F124"/>
    <mergeCell ref="I124:K124"/>
    <mergeCell ref="B125:F125"/>
    <mergeCell ref="I125:K125"/>
    <mergeCell ref="B126:F126"/>
    <mergeCell ref="I126:K126"/>
    <mergeCell ref="B127:F127"/>
    <mergeCell ref="I127:K127"/>
    <mergeCell ref="B128:F128"/>
    <mergeCell ref="I128:K128"/>
    <mergeCell ref="B129:F129"/>
    <mergeCell ref="I129:K129"/>
    <mergeCell ref="B130:F130"/>
    <mergeCell ref="I130:K130"/>
    <mergeCell ref="B131:F131"/>
    <mergeCell ref="I131:K131"/>
    <mergeCell ref="B132:F132"/>
    <mergeCell ref="I132:K132"/>
    <mergeCell ref="B133:F133"/>
    <mergeCell ref="I133:K133"/>
    <mergeCell ref="B134:F134"/>
    <mergeCell ref="I134:K134"/>
    <mergeCell ref="B135:F135"/>
    <mergeCell ref="I135:K135"/>
    <mergeCell ref="B136:F136"/>
    <mergeCell ref="I136:K136"/>
    <mergeCell ref="B137:F137"/>
    <mergeCell ref="I137:K137"/>
    <mergeCell ref="B138:F138"/>
    <mergeCell ref="I138:K138"/>
    <mergeCell ref="B144:F144"/>
    <mergeCell ref="I144:K144"/>
    <mergeCell ref="B146:F146"/>
    <mergeCell ref="I146:K146"/>
    <mergeCell ref="B147:F147"/>
    <mergeCell ref="I147:K147"/>
    <mergeCell ref="B148:F148"/>
    <mergeCell ref="I148:K148"/>
    <mergeCell ref="B139:F139"/>
    <mergeCell ref="I139:K139"/>
    <mergeCell ref="B140:F140"/>
    <mergeCell ref="I140:K140"/>
    <mergeCell ref="B141:F141"/>
    <mergeCell ref="I141:K141"/>
    <mergeCell ref="B142:F142"/>
    <mergeCell ref="I142:K142"/>
    <mergeCell ref="B143:F143"/>
    <mergeCell ref="I143:K143"/>
    <mergeCell ref="B154:F154"/>
    <mergeCell ref="I154:K154"/>
    <mergeCell ref="B155:F155"/>
    <mergeCell ref="I155:K155"/>
    <mergeCell ref="B157:F157"/>
    <mergeCell ref="I157:K157"/>
    <mergeCell ref="B158:F158"/>
    <mergeCell ref="I158:K158"/>
    <mergeCell ref="B149:F149"/>
    <mergeCell ref="I149:K149"/>
    <mergeCell ref="B150:F150"/>
    <mergeCell ref="I150:K150"/>
    <mergeCell ref="B151:F151"/>
    <mergeCell ref="I151:K151"/>
    <mergeCell ref="B152:F152"/>
    <mergeCell ref="I152:K152"/>
    <mergeCell ref="B153:F153"/>
    <mergeCell ref="I153:K153"/>
    <mergeCell ref="B167:F167"/>
    <mergeCell ref="I167:K167"/>
    <mergeCell ref="B168:F168"/>
    <mergeCell ref="I168:K168"/>
    <mergeCell ref="B159:F159"/>
    <mergeCell ref="I159:K159"/>
    <mergeCell ref="B160:F160"/>
    <mergeCell ref="I160:K160"/>
    <mergeCell ref="B161:F161"/>
    <mergeCell ref="I161:K161"/>
    <mergeCell ref="B163:F163"/>
    <mergeCell ref="I163:K163"/>
    <mergeCell ref="B182:F182"/>
    <mergeCell ref="I182:K182"/>
    <mergeCell ref="B174:F174"/>
    <mergeCell ref="I174:K174"/>
    <mergeCell ref="B175:F175"/>
    <mergeCell ref="I175:K175"/>
    <mergeCell ref="B176:F176"/>
    <mergeCell ref="I176:K176"/>
    <mergeCell ref="B177:F177"/>
    <mergeCell ref="I177:K177"/>
    <mergeCell ref="B178:F178"/>
    <mergeCell ref="I178:K178"/>
    <mergeCell ref="A116:L116"/>
    <mergeCell ref="A145:L145"/>
    <mergeCell ref="A156:L156"/>
    <mergeCell ref="A162:L162"/>
    <mergeCell ref="A165:L165"/>
    <mergeCell ref="A180:L180"/>
    <mergeCell ref="B179:F179"/>
    <mergeCell ref="I179:K179"/>
    <mergeCell ref="B181:F181"/>
    <mergeCell ref="I181:K181"/>
    <mergeCell ref="B169:F169"/>
    <mergeCell ref="I169:K169"/>
    <mergeCell ref="B170:F170"/>
    <mergeCell ref="I170:K170"/>
    <mergeCell ref="B171:F171"/>
    <mergeCell ref="I171:K171"/>
    <mergeCell ref="B172:F172"/>
    <mergeCell ref="I172:K172"/>
    <mergeCell ref="B173:F173"/>
    <mergeCell ref="I173:K173"/>
    <mergeCell ref="B164:F164"/>
    <mergeCell ref="I164:K164"/>
    <mergeCell ref="B166:F166"/>
    <mergeCell ref="I166:K166"/>
  </mergeCells>
  <dataValidations count="4">
    <dataValidation type="decimal" errorStyle="warning" allowBlank="1" showInputMessage="1" showErrorMessage="1" errorTitle="CONTIENE MAS DE DOSCIMALES" sqref="H181:H182 H21:H25 H27:H30 H32:H44 H46:H52 H54:H64 H66:H68 H70:H73 H75:H82 H84:H85 H87:H90 H92:H95 H97:H100 H102 H104:H106 H108:H115 H117:H144 H146:H155 H157:H161 H163:H164 H166:H179 H15:H18" xr:uid="{00000000-0002-0000-0500-000000000000}">
      <formula1>0</formula1>
      <formula2>1E+38</formula2>
    </dataValidation>
    <dataValidation type="whole" allowBlank="1" showInputMessage="1" showErrorMessage="1" sqref="I15:J19 I21:J25 I27:J30 I32:J44 I46:J52 I54:J64 I66:J68 I70:J73 I75:J82 I84:J85 I87:J90 I92:J95 I97:J100 I102:J102 I104:J106 I108:J115 I117:J144 I146:J155 I157:J161 I163:J164 I166:J179 I181:J182"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8"/>
      <c r="C2" s="148"/>
      <c r="D2" s="139" t="s">
        <v>0</v>
      </c>
      <c r="E2" s="141"/>
      <c r="F2" s="141"/>
      <c r="G2" s="141"/>
      <c r="H2" s="140"/>
      <c r="I2" s="139" t="s">
        <v>1</v>
      </c>
      <c r="J2" s="140"/>
      <c r="K2" s="60"/>
    </row>
    <row r="3" spans="2:11" ht="15" customHeight="1" x14ac:dyDescent="0.25">
      <c r="B3" s="148"/>
      <c r="C3" s="148"/>
      <c r="D3" s="139" t="s">
        <v>2</v>
      </c>
      <c r="E3" s="141"/>
      <c r="F3" s="141"/>
      <c r="G3" s="141"/>
      <c r="H3" s="140"/>
      <c r="I3" s="139" t="s">
        <v>68</v>
      </c>
      <c r="J3" s="140"/>
      <c r="K3" s="59"/>
    </row>
    <row r="4" spans="2:11" ht="15" customHeight="1" x14ac:dyDescent="0.25">
      <c r="B4" s="148"/>
      <c r="C4" s="148"/>
      <c r="D4" s="142" t="s">
        <v>3</v>
      </c>
      <c r="E4" s="143"/>
      <c r="F4" s="143"/>
      <c r="G4" s="143"/>
      <c r="H4" s="144"/>
      <c r="I4" s="139" t="s">
        <v>70</v>
      </c>
      <c r="J4" s="140"/>
      <c r="K4" s="59"/>
    </row>
    <row r="5" spans="2:11" ht="15" customHeight="1" x14ac:dyDescent="0.25">
      <c r="B5" s="148"/>
      <c r="C5" s="148"/>
      <c r="D5" s="145"/>
      <c r="E5" s="146"/>
      <c r="F5" s="146"/>
      <c r="G5" s="146"/>
      <c r="H5" s="147"/>
      <c r="I5" s="139" t="s">
        <v>38</v>
      </c>
      <c r="J5" s="140"/>
      <c r="K5" s="59"/>
    </row>
    <row r="6" spans="2:11" x14ac:dyDescent="0.25">
      <c r="K6" s="51"/>
    </row>
    <row r="7" spans="2:11" ht="15.75" customHeight="1" x14ac:dyDescent="0.25">
      <c r="B7" s="137" t="s">
        <v>39</v>
      </c>
      <c r="C7" s="137"/>
      <c r="D7" s="137"/>
      <c r="E7" s="137"/>
      <c r="F7" s="137"/>
      <c r="G7" s="137"/>
      <c r="H7" s="137"/>
      <c r="I7" s="137"/>
      <c r="J7" s="137"/>
      <c r="K7" s="56"/>
    </row>
    <row r="8" spans="2:11" ht="15.75" customHeight="1" x14ac:dyDescent="0.25">
      <c r="B8" s="134" t="s">
        <v>40</v>
      </c>
      <c r="C8" s="134" t="s">
        <v>41</v>
      </c>
      <c r="D8" s="134"/>
      <c r="E8" s="134"/>
      <c r="F8" s="134"/>
      <c r="G8" s="137" t="s">
        <v>42</v>
      </c>
      <c r="H8" s="137"/>
      <c r="I8" s="137"/>
      <c r="J8" s="137"/>
      <c r="K8" s="56"/>
    </row>
    <row r="9" spans="2:11" ht="15.75" customHeight="1" x14ac:dyDescent="0.25">
      <c r="B9" s="134"/>
      <c r="C9" s="55" t="s">
        <v>43</v>
      </c>
      <c r="D9" s="55" t="s">
        <v>44</v>
      </c>
      <c r="E9" s="134" t="s">
        <v>45</v>
      </c>
      <c r="F9" s="134"/>
      <c r="G9" s="137"/>
      <c r="H9" s="137"/>
      <c r="I9" s="137"/>
      <c r="J9" s="137"/>
      <c r="K9" s="56"/>
    </row>
    <row r="10" spans="2:11" ht="15.75" customHeight="1" x14ac:dyDescent="0.25">
      <c r="B10" s="53">
        <v>1</v>
      </c>
      <c r="C10" s="53">
        <v>2021</v>
      </c>
      <c r="D10" s="53">
        <v>5</v>
      </c>
      <c r="E10" s="135">
        <v>24</v>
      </c>
      <c r="F10" s="135"/>
      <c r="G10" s="149" t="s">
        <v>46</v>
      </c>
      <c r="H10" s="149"/>
      <c r="I10" s="149"/>
      <c r="J10" s="149"/>
      <c r="K10" s="58"/>
    </row>
    <row r="11" spans="2:11" ht="57.75" customHeight="1" x14ac:dyDescent="0.25">
      <c r="B11" s="53">
        <v>2</v>
      </c>
      <c r="C11" s="53">
        <v>2022</v>
      </c>
      <c r="D11" s="53">
        <v>5</v>
      </c>
      <c r="E11" s="128">
        <v>31</v>
      </c>
      <c r="F11" s="129"/>
      <c r="G11" s="130" t="s">
        <v>47</v>
      </c>
      <c r="H11" s="131"/>
      <c r="I11" s="131"/>
      <c r="J11" s="132"/>
      <c r="K11" s="58"/>
    </row>
    <row r="12" spans="2:11" ht="82.5" customHeight="1" x14ac:dyDescent="0.25">
      <c r="B12" s="53">
        <v>3</v>
      </c>
      <c r="C12" s="53">
        <v>2022</v>
      </c>
      <c r="D12" s="53">
        <v>7</v>
      </c>
      <c r="E12" s="128">
        <v>27</v>
      </c>
      <c r="F12" s="129"/>
      <c r="G12" s="130" t="s">
        <v>48</v>
      </c>
      <c r="H12" s="131"/>
      <c r="I12" s="131"/>
      <c r="J12" s="132"/>
      <c r="K12" s="58"/>
    </row>
    <row r="13" spans="2:11" ht="100.5" customHeight="1" x14ac:dyDescent="0.25">
      <c r="B13" s="53">
        <v>4</v>
      </c>
      <c r="C13" s="53">
        <v>2023</v>
      </c>
      <c r="D13" s="53">
        <v>11</v>
      </c>
      <c r="E13" s="128">
        <v>30</v>
      </c>
      <c r="F13" s="129"/>
      <c r="G13" s="130" t="s">
        <v>63</v>
      </c>
      <c r="H13" s="131"/>
      <c r="I13" s="131"/>
      <c r="J13" s="132"/>
      <c r="K13" s="58"/>
    </row>
    <row r="14" spans="2:11" ht="70.5" customHeight="1" x14ac:dyDescent="0.25">
      <c r="B14" s="53">
        <v>5</v>
      </c>
      <c r="C14" s="53">
        <v>2024</v>
      </c>
      <c r="D14" s="61" t="s">
        <v>62</v>
      </c>
      <c r="E14" s="128">
        <v>27</v>
      </c>
      <c r="F14" s="129"/>
      <c r="G14" s="130" t="s">
        <v>64</v>
      </c>
      <c r="H14" s="131"/>
      <c r="I14" s="131"/>
      <c r="J14" s="132"/>
      <c r="K14" s="58"/>
    </row>
    <row r="15" spans="2:11" ht="76.5" customHeight="1" x14ac:dyDescent="0.25">
      <c r="B15" s="53">
        <v>6</v>
      </c>
      <c r="C15" s="53">
        <v>2024</v>
      </c>
      <c r="D15" s="61" t="s">
        <v>65</v>
      </c>
      <c r="E15" s="128"/>
      <c r="F15" s="129"/>
      <c r="G15" s="130" t="s">
        <v>67</v>
      </c>
      <c r="H15" s="131"/>
      <c r="I15" s="131"/>
      <c r="J15" s="132"/>
      <c r="K15" s="58"/>
    </row>
    <row r="16" spans="2:11" ht="15.75" customHeight="1" x14ac:dyDescent="0.25">
      <c r="B16" s="134" t="s">
        <v>49</v>
      </c>
      <c r="C16" s="134"/>
      <c r="D16" s="134"/>
      <c r="E16" s="134"/>
      <c r="F16" s="134"/>
      <c r="G16" s="134"/>
      <c r="H16" s="134"/>
      <c r="I16" s="134"/>
      <c r="J16" s="134"/>
      <c r="K16" s="54"/>
    </row>
    <row r="17" spans="2:11" x14ac:dyDescent="0.25">
      <c r="B17" s="134" t="s">
        <v>50</v>
      </c>
      <c r="C17" s="134"/>
      <c r="D17" s="134"/>
      <c r="E17" s="134"/>
      <c r="F17" s="134" t="s">
        <v>51</v>
      </c>
      <c r="G17" s="134"/>
      <c r="H17" s="134"/>
      <c r="I17" s="134"/>
      <c r="J17" s="134"/>
      <c r="K17" s="54"/>
    </row>
    <row r="18" spans="2:11" ht="15.75" customHeight="1" x14ac:dyDescent="0.25">
      <c r="B18" s="135" t="s">
        <v>52</v>
      </c>
      <c r="C18" s="135"/>
      <c r="D18" s="135"/>
      <c r="E18" s="135"/>
      <c r="F18" s="135" t="s">
        <v>66</v>
      </c>
      <c r="G18" s="135"/>
      <c r="H18" s="135"/>
      <c r="I18" s="135"/>
      <c r="J18" s="135"/>
      <c r="K18" s="52"/>
    </row>
    <row r="19" spans="2:11" x14ac:dyDescent="0.25">
      <c r="B19" s="134" t="s">
        <v>53</v>
      </c>
      <c r="C19" s="134"/>
      <c r="D19" s="134"/>
      <c r="E19" s="134"/>
      <c r="F19" s="134"/>
      <c r="G19" s="134"/>
      <c r="H19" s="134"/>
      <c r="I19" s="134"/>
      <c r="J19" s="134"/>
      <c r="K19" s="54"/>
    </row>
    <row r="20" spans="2:11" x14ac:dyDescent="0.25">
      <c r="B20" s="134" t="s">
        <v>50</v>
      </c>
      <c r="C20" s="134"/>
      <c r="D20" s="134"/>
      <c r="E20" s="134"/>
      <c r="F20" s="134" t="s">
        <v>51</v>
      </c>
      <c r="G20" s="134"/>
      <c r="H20" s="134"/>
      <c r="I20" s="134"/>
      <c r="J20" s="134"/>
      <c r="K20" s="54"/>
    </row>
    <row r="21" spans="2:11" ht="15.75" customHeight="1" x14ac:dyDescent="0.25">
      <c r="B21" s="136" t="s">
        <v>54</v>
      </c>
      <c r="C21" s="136"/>
      <c r="D21" s="136"/>
      <c r="E21" s="136"/>
      <c r="F21" s="136" t="s">
        <v>55</v>
      </c>
      <c r="G21" s="136"/>
      <c r="H21" s="136"/>
      <c r="I21" s="136"/>
      <c r="J21" s="136"/>
      <c r="K21" s="57"/>
    </row>
    <row r="22" spans="2:11" ht="15.75" customHeight="1" x14ac:dyDescent="0.25">
      <c r="B22" s="137" t="s">
        <v>56</v>
      </c>
      <c r="C22" s="137"/>
      <c r="D22" s="137"/>
      <c r="E22" s="137"/>
      <c r="F22" s="137"/>
      <c r="G22" s="137"/>
      <c r="H22" s="137"/>
      <c r="I22" s="137"/>
      <c r="J22" s="137"/>
      <c r="K22" s="56"/>
    </row>
    <row r="23" spans="2:11" x14ac:dyDescent="0.25">
      <c r="B23" s="134" t="s">
        <v>50</v>
      </c>
      <c r="C23" s="134"/>
      <c r="D23" s="134"/>
      <c r="E23" s="134" t="s">
        <v>51</v>
      </c>
      <c r="F23" s="134"/>
      <c r="G23" s="134"/>
      <c r="H23" s="134" t="s">
        <v>57</v>
      </c>
      <c r="I23" s="134"/>
      <c r="J23" s="134"/>
      <c r="K23" s="54"/>
    </row>
    <row r="24" spans="2:11" x14ac:dyDescent="0.25">
      <c r="B24" s="134"/>
      <c r="C24" s="134"/>
      <c r="D24" s="134"/>
      <c r="E24" s="134"/>
      <c r="F24" s="134"/>
      <c r="G24" s="134"/>
      <c r="H24" s="55" t="s">
        <v>43</v>
      </c>
      <c r="I24" s="55" t="s">
        <v>44</v>
      </c>
      <c r="J24" s="55" t="s">
        <v>45</v>
      </c>
      <c r="K24" s="54"/>
    </row>
    <row r="25" spans="2:11" x14ac:dyDescent="0.25">
      <c r="B25" s="135" t="s">
        <v>58</v>
      </c>
      <c r="C25" s="135"/>
      <c r="D25" s="135"/>
      <c r="E25" s="136" t="s">
        <v>59</v>
      </c>
      <c r="F25" s="136"/>
      <c r="G25" s="136"/>
      <c r="H25" s="53">
        <v>2024</v>
      </c>
      <c r="I25" s="61" t="s">
        <v>65</v>
      </c>
      <c r="J25" s="53"/>
      <c r="K25" s="52"/>
    </row>
    <row r="26" spans="2:11" x14ac:dyDescent="0.25">
      <c r="K26" s="51"/>
    </row>
    <row r="27" spans="2:11" ht="56.25" customHeight="1" x14ac:dyDescent="0.25">
      <c r="B27" s="51"/>
      <c r="C27" s="133" t="s">
        <v>60</v>
      </c>
      <c r="D27" s="133"/>
      <c r="E27" s="133"/>
      <c r="F27" s="133"/>
      <c r="G27" s="133"/>
      <c r="H27" s="133"/>
      <c r="I27" s="133"/>
      <c r="K27" s="51"/>
    </row>
    <row r="28" spans="2:11" ht="16.5" customHeight="1" x14ac:dyDescent="0.25">
      <c r="E28" s="138" t="s">
        <v>61</v>
      </c>
      <c r="F28" s="138"/>
      <c r="G28" s="138"/>
      <c r="H28" s="138"/>
      <c r="I28" s="138"/>
      <c r="J28" s="138"/>
      <c r="K28" s="50"/>
    </row>
    <row r="29" spans="2:11" x14ac:dyDescent="0.25">
      <c r="B29" s="51"/>
      <c r="C29" s="51"/>
      <c r="D29" s="51"/>
      <c r="E29" s="138"/>
      <c r="F29" s="138"/>
      <c r="G29" s="138"/>
      <c r="H29" s="138"/>
      <c r="I29" s="138"/>
      <c r="J29" s="138"/>
      <c r="K29" s="50"/>
    </row>
    <row r="30" spans="2:11" ht="15" customHeight="1" x14ac:dyDescent="0.25">
      <c r="C30" s="49"/>
      <c r="D30" s="49"/>
      <c r="E30" s="49"/>
      <c r="F30" s="49"/>
      <c r="G30" s="49"/>
      <c r="H30" s="49"/>
    </row>
    <row r="31" spans="2:11" x14ac:dyDescent="0.25">
      <c r="B31" s="49"/>
      <c r="C31" s="49"/>
      <c r="D31" s="49"/>
      <c r="E31" s="49"/>
      <c r="F31" s="49"/>
      <c r="G31" s="49"/>
      <c r="H31" s="49"/>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2025-08-04T23:15:16Z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