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6. INVITACION 015- DOTACION/PUBLICACION/"/>
    </mc:Choice>
  </mc:AlternateContent>
  <xr:revisionPtr revIDLastSave="101" documentId="13_ncr:1_{F325527D-AE3E-4150-8C66-BA9D114568FD}" xr6:coauthVersionLast="47" xr6:coauthVersionMax="47" xr10:uidLastSave="{974F21AF-697A-4258-B998-9DC32C3C260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<sst xmlns="http://schemas.openxmlformats.org/spreadsheetml/2006/main" count="104" uniqueCount="86">
  <si>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</si>
  <si>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</si>
  <si>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</si>
  <si>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</si>
  <si>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</si>
  <si>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</si>
  <si>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</si>
  <si>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</si>
  <si>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</si>
  <si>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</si>
  <si>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</si>
  <si>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</si>
  <si>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</si>
  <si>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</si>
  <si>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</si>
  <si>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</si>
  <si>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</si>
  <si>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</si>
  <si>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</si>
  <si>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</si>
  <si>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</si>
  <si>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</si>
  <si>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</si>
  <si>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</si>
  <si>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</si>
  <si>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</si>
  <si>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</si>
  <si>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</si>
  <si>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</si>
  <si>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</si>
  <si>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</si>
  <si>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</si>
  <si>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</si>
  <si>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</si>
  <si>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</si>
  <si>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</si>
  <si>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</si>
  <si>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</si>
  <si>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</si>
  <si>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</si>
  <si>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</si>
  <si>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</si>
  <si>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</si>
  <si>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</si>
  <si>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</si>
  <si>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</si>
  <si>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</si>
  <si>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</si>
  <si>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</si>
  <si>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</si>
  <si>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</si>
  <si>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</si>
  <si>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</si>
  <si>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</si>
  <si>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</si>
  <si>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</si>
  <si>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</si>
  <si>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</si>
  <si>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</si>
  <si>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</si>
  <si>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</si>
  <si>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</si>
  <si>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</si>
  <si>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</si>
  <si>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</si>
  <si>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</si>
  <si>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</si>
  <si>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</si>
  <si>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</si>
  <si>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</si>
  <si>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</si>
  <si>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</si>
  <si>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</si>
  <si>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</si>
  <si>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</si>
  <si>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</si>
  <si>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</si>
  <si>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</si>
  <si>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</si>
  <si>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</si>
  <si>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</si>
  <si>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DOTACIÓN A TRAVÉS DE BONOS REDIMIBLES PARA EL PERSONAL ADMINISTRATIVO MASCULINO Y FEMENINO. De acuerdo a lo establecido en el Código Sustantivo de trabajo artículo 230. Nota 1: Los bonos serán redimibles en los lugares donde el contratista tenga su punto de venta en el Departamento de Cundinamarca y Bogotá D.C..</t>
  </si>
  <si>
    <t>UNIDAD</t>
  </si>
  <si>
    <r>
      <rPr>
        <b/>
        <sz val="10"/>
        <color theme="1"/>
        <rFont val="Arial"/>
        <family val="2"/>
      </rPr>
      <t>DOTACIÓN PERSONAL DE MANTENIMIENTO</t>
    </r>
    <r>
      <rPr>
        <sz val="10"/>
        <color theme="1"/>
        <rFont val="Arial"/>
        <family val="2"/>
      </rPr>
      <t xml:space="preserve">: </t>
    </r>
    <r>
      <rPr>
        <b/>
        <sz val="10"/>
        <color theme="1"/>
        <rFont val="Arial"/>
        <family val="2"/>
      </rPr>
      <t>CAMISA</t>
    </r>
    <r>
      <rPr>
        <sz val="10"/>
        <color theme="1"/>
        <rFont val="Arial"/>
        <family val="2"/>
      </rPr>
      <t xml:space="preserve">: manga larga de seguridad industrial básica, con bolsillos superiores, cinta reflectiva, y bolsillo en pecho, telas de alta permeabilidad resistencia y durabilidad, cómoda transpirable con capacidad anti-desgasté y que en su confección utilicen accesorios DIELECTRICO – SIN PIEZAS METALICAS y que no causen enganches en el desarrollo de su labor.
</t>
    </r>
    <r>
      <rPr>
        <b/>
        <sz val="10"/>
        <color theme="1"/>
        <rFont val="Arial"/>
        <family val="2"/>
      </rPr>
      <t>PANTALÓN JEAN HOMBRE:</t>
    </r>
    <r>
      <rPr>
        <sz val="10"/>
        <color theme="1"/>
        <rFont val="Arial"/>
        <family val="2"/>
      </rPr>
      <t xml:space="preserve"> 100% algodón, Prelavado, Bolsillo relojero, dos delanteros y dos traseros, Corte clásico, DIELECTRICO – SIN PIEZAS METALICAS. 
</t>
    </r>
    <r>
      <rPr>
        <b/>
        <sz val="10"/>
        <color theme="1"/>
        <rFont val="Arial"/>
        <family val="2"/>
      </rPr>
      <t xml:space="preserve">BOTA </t>
    </r>
    <r>
      <rPr>
        <sz val="10"/>
        <color theme="1"/>
        <rFont val="Arial"/>
        <family val="2"/>
      </rPr>
      <t>en cuero café o negra con puntera de seguridad en Poliuretano, liviana, antideslizante DIELECTRICO – SIN PIEZAS METALICAS.</t>
    </r>
  </si>
  <si>
    <r>
      <rPr>
        <b/>
        <sz val="10"/>
        <color theme="1"/>
        <rFont val="Arial"/>
        <family val="2"/>
      </rPr>
      <t>DOTACIÓN PERSONAL SERVICIO GENERALES</t>
    </r>
    <r>
      <rPr>
        <sz val="10"/>
        <color theme="1"/>
        <rFont val="Arial"/>
        <family val="2"/>
      </rPr>
      <t xml:space="preserve">: 
</t>
    </r>
    <r>
      <rPr>
        <b/>
        <sz val="10"/>
        <color theme="1"/>
        <rFont val="Arial"/>
        <family val="2"/>
      </rPr>
      <t xml:space="preserve">CAMISA </t>
    </r>
    <r>
      <rPr>
        <sz val="10"/>
        <color theme="1"/>
        <rFont val="Arial"/>
        <family val="2"/>
      </rPr>
      <t xml:space="preserve">en telas con composición 100% poliéster, antifluido tecnología cloro resistente, liviana, cómoda, de alta absorbencia y antibacterial. 
</t>
    </r>
    <r>
      <rPr>
        <b/>
        <sz val="10"/>
        <color theme="1"/>
        <rFont val="Arial"/>
        <family val="2"/>
      </rPr>
      <t>PANTALÓN</t>
    </r>
    <r>
      <rPr>
        <sz val="10"/>
        <color theme="1"/>
        <rFont val="Arial"/>
        <family val="2"/>
      </rPr>
      <t xml:space="preserve"> en telas con composición 100% poliéster, anti fluido tecnología cloro resistente, liviana, cómoda, de alta absorbencia y antibacterial. 
</t>
    </r>
    <r>
      <rPr>
        <b/>
        <sz val="10"/>
        <color theme="1"/>
        <rFont val="Arial"/>
        <family val="2"/>
      </rPr>
      <t>ZAPATOS</t>
    </r>
    <r>
      <rPr>
        <sz val="10"/>
        <color theme="1"/>
        <rFont val="Arial"/>
        <family val="2"/>
      </rPr>
      <t>: con capellada en cuero o material sintético, cómodos livianos, con suela antideslizante, resistentes al lavado y cerrados.</t>
    </r>
  </si>
  <si>
    <r>
      <rPr>
        <b/>
        <sz val="10"/>
        <color theme="1"/>
        <rFont val="Arial"/>
        <family val="2"/>
      </rPr>
      <t>DOTACIÓN PERSONAL ENFERMERIA:</t>
    </r>
    <r>
      <rPr>
        <sz val="10"/>
        <color theme="1"/>
        <rFont val="Arial"/>
        <family val="2"/>
      </rPr>
      <t xml:space="preserve"> 
</t>
    </r>
    <r>
      <rPr>
        <b/>
        <sz val="10"/>
        <color theme="1"/>
        <rFont val="Arial"/>
        <family val="2"/>
      </rPr>
      <t>CAMISA</t>
    </r>
    <r>
      <rPr>
        <sz val="10"/>
        <color theme="1"/>
        <rFont val="Arial"/>
        <family val="2"/>
      </rPr>
      <t xml:space="preserve"> en telas con composición 100% poliéster, anti fluido tecnología cloro resistente, liviana, cómoda, de alta absorbencia y antibacterial. 
</t>
    </r>
    <r>
      <rPr>
        <b/>
        <sz val="10"/>
        <color theme="1"/>
        <rFont val="Arial"/>
        <family val="2"/>
      </rPr>
      <t>PANTALÓN</t>
    </r>
    <r>
      <rPr>
        <sz val="10"/>
        <color theme="1"/>
        <rFont val="Arial"/>
        <family val="2"/>
      </rPr>
      <t xml:space="preserve"> en telas con composición 100% poliéster, antifluido tecnología cloro resistente, liviana, cómoda, de alta absorbencia y antibacterial. 
</t>
    </r>
    <r>
      <rPr>
        <b/>
        <sz val="10"/>
        <color theme="1"/>
        <rFont val="Arial"/>
        <family val="2"/>
      </rPr>
      <t>ZAPATOS</t>
    </r>
    <r>
      <rPr>
        <sz val="10"/>
        <color theme="1"/>
        <rFont val="Arial"/>
        <family val="2"/>
      </rPr>
      <t>: con capellada en cuero o material sintético, cómodos livianos, con suela antideslizante, resistentes al lavado y cerrados.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</si>
</sst>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16.25" customHeight="1" x14ac:dyDescent="0.25">
      <c r="A14" s="28">
        <v>1</v>
      </c>
      <c r="B14" s="3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80.75" customHeight="1" x14ac:dyDescent="0.25">
      <c r="A15" s="28">
        <v>2</v>
      </c>
      <c r="B15" s="30" t="s">
        <v>83</v>
      </c>
      <c r="C15" s="13"/>
      <c r="D15" s="10">
        <v>1</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39.5" customHeight="1" x14ac:dyDescent="0.25">
      <c r="A16" s="28">
        <v>3</v>
      </c>
      <c r="B16" s="30" t="s">
        <v>84</v>
      </c>
      <c r="C16" s="13"/>
      <c r="D16" s="10">
        <v>1</v>
      </c>
      <c r="E16" s="14" t="s">
        <v>82</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144" customHeight="1" thickBot="1" x14ac:dyDescent="0.3">
      <c r="A17" s="28">
        <v>4</v>
      </c>
      <c r="B17" s="30" t="s">
        <v>85</v>
      </c>
      <c r="C17" s="13"/>
      <c r="D17" s="10">
        <v>1</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8">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9">
        <f>SUMIF(G:G,5%,L:L)</f>
        <v>0</v>
      </c>
    </row>
    <row r="20" spans="1:15" s="9" customFormat="1" ht="30" customHeight="1" x14ac:dyDescent="0.25">
      <c r="A20" s="79"/>
      <c r="B20" s="80"/>
      <c r="C20" s="80"/>
      <c r="D20" s="80"/>
      <c r="E20" s="80"/>
      <c r="F20" s="80"/>
      <c r="G20" s="80"/>
      <c r="H20" s="80"/>
      <c r="I20" s="80"/>
      <c r="J20" s="80"/>
      <c r="K20" s="81"/>
      <c r="L20" s="98" t="s">
        <v>29</v>
      </c>
      <c r="M20" s="99"/>
      <c r="N20" s="99"/>
      <c r="O20" s="39">
        <f>SUMIF(G:G,19%,L:L)</f>
        <v>0</v>
      </c>
    </row>
    <row r="21" spans="1:15" s="9" customFormat="1" ht="30" customHeight="1" x14ac:dyDescent="0.25">
      <c r="A21" s="79"/>
      <c r="B21" s="80"/>
      <c r="C21" s="80"/>
      <c r="D21" s="80"/>
      <c r="E21" s="80"/>
      <c r="F21" s="80"/>
      <c r="G21" s="80"/>
      <c r="H21" s="80"/>
      <c r="I21" s="80"/>
      <c r="J21" s="80"/>
      <c r="K21" s="81"/>
      <c r="L21" s="100" t="s">
        <v>22</v>
      </c>
      <c r="M21" s="101"/>
      <c r="N21" s="101"/>
      <c r="O21" s="40">
        <f>SUM(O18:O20)</f>
        <v>0</v>
      </c>
    </row>
    <row r="22" spans="1:15" s="9" customFormat="1" ht="30" customHeight="1" x14ac:dyDescent="0.25">
      <c r="A22" s="79"/>
      <c r="B22" s="80"/>
      <c r="C22" s="80"/>
      <c r="D22" s="80"/>
      <c r="E22" s="80"/>
      <c r="F22" s="80"/>
      <c r="G22" s="80"/>
      <c r="H22" s="80"/>
      <c r="I22" s="80"/>
      <c r="J22" s="80"/>
      <c r="K22" s="81"/>
      <c r="L22" s="102" t="s">
        <v>30</v>
      </c>
      <c r="M22" s="103"/>
      <c r="N22" s="103"/>
      <c r="O22" s="41">
        <f>SUMIF(G:G,5%,M:M)</f>
        <v>0</v>
      </c>
    </row>
    <row r="23" spans="1:15" s="9" customFormat="1" ht="30" customHeight="1" x14ac:dyDescent="0.25">
      <c r="A23" s="79"/>
      <c r="B23" s="80"/>
      <c r="C23" s="80"/>
      <c r="D23" s="80"/>
      <c r="E23" s="80"/>
      <c r="F23" s="80"/>
      <c r="G23" s="80"/>
      <c r="H23" s="80"/>
      <c r="I23" s="80"/>
      <c r="J23" s="80"/>
      <c r="K23" s="81"/>
      <c r="L23" s="102" t="s">
        <v>31</v>
      </c>
      <c r="M23" s="103"/>
      <c r="N23" s="103"/>
      <c r="O23" s="41">
        <f>SUMIF(G:G,19%,M:M)</f>
        <v>0</v>
      </c>
    </row>
    <row r="24" spans="1:15" s="9" customFormat="1" ht="30" customHeight="1" x14ac:dyDescent="0.25">
      <c r="A24" s="79"/>
      <c r="B24" s="80"/>
      <c r="C24" s="80"/>
      <c r="D24" s="80"/>
      <c r="E24" s="80"/>
      <c r="F24" s="80"/>
      <c r="G24" s="80"/>
      <c r="H24" s="80"/>
      <c r="I24" s="80"/>
      <c r="J24" s="80"/>
      <c r="K24" s="81"/>
      <c r="L24" s="100" t="s">
        <v>32</v>
      </c>
      <c r="M24" s="101"/>
      <c r="N24" s="101"/>
      <c r="O24" s="40">
        <f>SUM(O22:O23)</f>
        <v>0</v>
      </c>
    </row>
    <row r="25" spans="1:15" s="9" customFormat="1" ht="30" customHeight="1" x14ac:dyDescent="0.25">
      <c r="A25" s="79"/>
      <c r="B25" s="80"/>
      <c r="C25" s="80"/>
      <c r="D25" s="80"/>
      <c r="E25" s="80"/>
      <c r="F25" s="80"/>
      <c r="G25" s="80"/>
      <c r="H25" s="80"/>
      <c r="I25" s="80"/>
      <c r="J25" s="80"/>
      <c r="K25" s="81"/>
      <c r="L25" s="98" t="s">
        <v>33</v>
      </c>
      <c r="M25" s="99"/>
      <c r="N25" s="99"/>
      <c r="O25" s="39">
        <f>SUMIF(I:I,8%,N:N)</f>
        <v>0</v>
      </c>
    </row>
    <row r="26" spans="1:15" s="9" customFormat="1" ht="37.5" customHeight="1" x14ac:dyDescent="0.25">
      <c r="A26" s="79"/>
      <c r="B26" s="80"/>
      <c r="C26" s="80"/>
      <c r="D26" s="80"/>
      <c r="E26" s="80"/>
      <c r="F26" s="80"/>
      <c r="G26" s="80"/>
      <c r="H26" s="80"/>
      <c r="I26" s="80"/>
      <c r="J26" s="80"/>
      <c r="K26" s="81"/>
      <c r="L26" s="96" t="s">
        <v>34</v>
      </c>
      <c r="M26" s="97"/>
      <c r="N26" s="97"/>
      <c r="O26" s="40">
        <f>SUM(O25)</f>
        <v>0</v>
      </c>
    </row>
    <row r="27" spans="1:15" s="9" customFormat="1" ht="32.25" customHeight="1" thickBot="1" x14ac:dyDescent="0.3">
      <c r="A27" s="82"/>
      <c r="B27" s="83"/>
      <c r="C27" s="83"/>
      <c r="D27" s="83"/>
      <c r="E27" s="83"/>
      <c r="F27" s="83"/>
      <c r="G27" s="83"/>
      <c r="H27" s="83"/>
      <c r="I27" s="83"/>
      <c r="J27" s="83"/>
      <c r="K27" s="84"/>
      <c r="L27" s="94" t="s">
        <v>35</v>
      </c>
      <c r="M27" s="95"/>
      <c r="N27" s="95"/>
      <c r="O27" s="42">
        <f>+O21+O24+O26</f>
        <v>0</v>
      </c>
    </row>
    <row r="29" spans="1:15" ht="50.1" customHeight="1" thickBot="1" x14ac:dyDescent="0.3">
      <c r="B29" s="85"/>
      <c r="C29" s="85"/>
    </row>
    <row r="30" spans="1:15" x14ac:dyDescent="0.25">
      <c r="B30" s="63" t="s">
        <v>36</v>
      </c>
      <c r="C30" s="63"/>
    </row>
    <row r="31" spans="1:15" ht="15" customHeight="1" x14ac:dyDescent="0.25">
      <c r="M31" s="44"/>
      <c r="N31" s="45"/>
      <c r="O31" s="46"/>
    </row>
    <row r="32" spans="1:15" ht="15.75" customHeight="1" x14ac:dyDescent="0.25">
      <c r="M32" s="44"/>
      <c r="N32" s="45"/>
      <c r="O32" s="46"/>
    </row>
    <row r="33" spans="1:17" ht="15" customHeight="1" x14ac:dyDescent="0.25">
      <c r="A33" s="11" t="s">
        <v>37</v>
      </c>
      <c r="M33" s="44"/>
      <c r="N33" s="45"/>
      <c r="O33" s="46"/>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3"/>
      <c r="Q35" s="43"/>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gtYpHwnZnW1kGBCLu/rqBl9cjXjBC3ZnFoGy6qZPSV0biPxYyjPg3H807qovaSYVE3NPwC8aam4S8lBCtEuB5g==" saltValue="HNT9y2/ue55DwSkQaZc7FQ=="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8"/>
    </row>
    <row r="3" spans="2:11" ht="15" customHeight="1" x14ac:dyDescent="0.25">
      <c r="B3" s="126"/>
      <c r="C3" s="126"/>
      <c r="D3" s="117" t="s">
        <v>2</v>
      </c>
      <c r="E3" s="119"/>
      <c r="F3" s="119"/>
      <c r="G3" s="119"/>
      <c r="H3" s="118"/>
      <c r="I3" s="117" t="s">
        <v>77</v>
      </c>
      <c r="J3" s="118"/>
      <c r="K3" s="57"/>
    </row>
    <row r="4" spans="2:11" ht="15" customHeight="1" x14ac:dyDescent="0.25">
      <c r="B4" s="126"/>
      <c r="C4" s="126"/>
      <c r="D4" s="120" t="s">
        <v>3</v>
      </c>
      <c r="E4" s="121"/>
      <c r="F4" s="121"/>
      <c r="G4" s="121"/>
      <c r="H4" s="122"/>
      <c r="I4" s="117" t="s">
        <v>79</v>
      </c>
      <c r="J4" s="118"/>
      <c r="K4" s="57"/>
    </row>
    <row r="5" spans="2:11" ht="15" customHeight="1" x14ac:dyDescent="0.25">
      <c r="B5" s="126"/>
      <c r="C5" s="126"/>
      <c r="D5" s="123"/>
      <c r="E5" s="124"/>
      <c r="F5" s="124"/>
      <c r="G5" s="124"/>
      <c r="H5" s="125"/>
      <c r="I5" s="117" t="s">
        <v>47</v>
      </c>
      <c r="J5" s="118"/>
      <c r="K5" s="57"/>
    </row>
    <row r="6" spans="2:11" x14ac:dyDescent="0.25">
      <c r="K6" s="49"/>
    </row>
    <row r="7" spans="2:11" ht="15.75" customHeight="1" x14ac:dyDescent="0.25">
      <c r="B7" s="115" t="s">
        <v>48</v>
      </c>
      <c r="C7" s="115"/>
      <c r="D7" s="115"/>
      <c r="E7" s="115"/>
      <c r="F7" s="115"/>
      <c r="G7" s="115"/>
      <c r="H7" s="115"/>
      <c r="I7" s="115"/>
      <c r="J7" s="115"/>
      <c r="K7" s="54"/>
    </row>
    <row r="8" spans="2:11" ht="15.75" customHeight="1" x14ac:dyDescent="0.25">
      <c r="B8" s="112" t="s">
        <v>49</v>
      </c>
      <c r="C8" s="112" t="s">
        <v>50</v>
      </c>
      <c r="D8" s="112"/>
      <c r="E8" s="112"/>
      <c r="F8" s="112"/>
      <c r="G8" s="115" t="s">
        <v>51</v>
      </c>
      <c r="H8" s="115"/>
      <c r="I8" s="115"/>
      <c r="J8" s="115"/>
      <c r="K8" s="54"/>
    </row>
    <row r="9" spans="2:11" ht="15.75" customHeight="1" x14ac:dyDescent="0.25">
      <c r="B9" s="112"/>
      <c r="C9" s="53" t="s">
        <v>52</v>
      </c>
      <c r="D9" s="53" t="s">
        <v>53</v>
      </c>
      <c r="E9" s="112" t="s">
        <v>54</v>
      </c>
      <c r="F9" s="112"/>
      <c r="G9" s="115"/>
      <c r="H9" s="115"/>
      <c r="I9" s="115"/>
      <c r="J9" s="115"/>
      <c r="K9" s="54"/>
    </row>
    <row r="10" spans="2:11" ht="15.75"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 customHeight="1" x14ac:dyDescent="0.25">
      <c r="B12" s="51">
        <v>3</v>
      </c>
      <c r="C12" s="51">
        <v>2022</v>
      </c>
      <c r="D12" s="51">
        <v>7</v>
      </c>
      <c r="E12" s="106">
        <v>27</v>
      </c>
      <c r="F12" s="107"/>
      <c r="G12" s="108" t="s">
        <v>57</v>
      </c>
      <c r="H12" s="109"/>
      <c r="I12" s="109"/>
      <c r="J12" s="110"/>
      <c r="K12" s="56"/>
    </row>
    <row r="13" spans="2:11" ht="100.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 customHeight="1" x14ac:dyDescent="0.25">
      <c r="B15" s="51">
        <v>6</v>
      </c>
      <c r="C15" s="51">
        <v>2024</v>
      </c>
      <c r="D15" s="59" t="s">
        <v>74</v>
      </c>
      <c r="E15" s="106"/>
      <c r="F15" s="107"/>
      <c r="G15" s="108" t="s">
        <v>76</v>
      </c>
      <c r="H15" s="109"/>
      <c r="I15" s="109"/>
      <c r="J15" s="110"/>
      <c r="K15" s="56"/>
    </row>
    <row r="16" spans="2:11" ht="15.75"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75"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75" customHeight="1" x14ac:dyDescent="0.25">
      <c r="B21" s="114" t="s">
        <v>63</v>
      </c>
      <c r="C21" s="114"/>
      <c r="D21" s="114"/>
      <c r="E21" s="114"/>
      <c r="F21" s="114" t="s">
        <v>64</v>
      </c>
      <c r="G21" s="114"/>
      <c r="H21" s="114"/>
      <c r="I21" s="114"/>
      <c r="J21" s="114"/>
      <c r="K21" s="55"/>
    </row>
    <row r="22" spans="2:11" ht="15.75"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2025-04-21T21:58:37Z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