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mailunicundiedu-my.sharepoint.com/personal/asesorjuridicocompras1_ucundinamarca_edu_co/Documents/2. GESTION CONTRACTUAL 2025/5. INVITACION XX - PARQUEAUTOMOTOR/PUBLICACION/"/>
    </mc:Choice>
  </mc:AlternateContent>
  <xr:revisionPtr revIDLastSave="649" documentId="11_71ED59FDA012736BB0FBDF45C63302D5944495DE" xr6:coauthVersionLast="47" xr6:coauthVersionMax="47" xr10:uidLastSave="{B339EF52-00DC-4422-90A5-70E2A59FEF85}"/>
  <bookViews>
    <workbookView xWindow="-120" yWindow="-120" windowWidth="29040" windowHeight="15720"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SUCESIVO'!$A$1:$S$403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4" i="1" l="1"/>
  <c r="G354" i="1"/>
  <c r="I354" i="1" s="1"/>
  <c r="K354" i="1"/>
  <c r="M354" i="1"/>
  <c r="O354" i="1"/>
  <c r="Q354" i="1"/>
  <c r="F356" i="1"/>
  <c r="G356" i="1"/>
  <c r="I356" i="1" s="1"/>
  <c r="K356" i="1"/>
  <c r="M356" i="1"/>
  <c r="O356" i="1"/>
  <c r="Q356" i="1"/>
  <c r="F357" i="1"/>
  <c r="G357" i="1"/>
  <c r="I357" i="1" s="1"/>
  <c r="K357" i="1"/>
  <c r="M357" i="1"/>
  <c r="O357" i="1"/>
  <c r="Q357" i="1"/>
  <c r="F358" i="1"/>
  <c r="G358" i="1"/>
  <c r="I358" i="1" s="1"/>
  <c r="K358" i="1"/>
  <c r="M358" i="1"/>
  <c r="O358" i="1"/>
  <c r="Q358" i="1"/>
  <c r="F359" i="1"/>
  <c r="G359" i="1"/>
  <c r="I359" i="1" s="1"/>
  <c r="K359" i="1"/>
  <c r="M359" i="1"/>
  <c r="O359" i="1"/>
  <c r="Q359" i="1"/>
  <c r="F360" i="1"/>
  <c r="G360" i="1"/>
  <c r="I360" i="1" s="1"/>
  <c r="K360" i="1"/>
  <c r="M360" i="1"/>
  <c r="O360" i="1"/>
  <c r="Q360" i="1"/>
  <c r="F361" i="1"/>
  <c r="G361" i="1"/>
  <c r="I361" i="1" s="1"/>
  <c r="K361" i="1"/>
  <c r="M361" i="1"/>
  <c r="O361" i="1"/>
  <c r="Q361" i="1"/>
  <c r="F362" i="1"/>
  <c r="G362" i="1"/>
  <c r="I362" i="1" s="1"/>
  <c r="K362" i="1"/>
  <c r="M362" i="1"/>
  <c r="O362" i="1"/>
  <c r="Q362" i="1"/>
  <c r="F363" i="1"/>
  <c r="G363" i="1"/>
  <c r="I363" i="1"/>
  <c r="K363" i="1"/>
  <c r="M363" i="1"/>
  <c r="O363" i="1"/>
  <c r="Q363" i="1"/>
  <c r="F364" i="1"/>
  <c r="G364" i="1"/>
  <c r="I364" i="1" s="1"/>
  <c r="K364" i="1"/>
  <c r="M364" i="1"/>
  <c r="O364" i="1"/>
  <c r="Q364" i="1"/>
  <c r="F365" i="1"/>
  <c r="G365" i="1"/>
  <c r="I365" i="1" s="1"/>
  <c r="K365" i="1"/>
  <c r="M365" i="1"/>
  <c r="O365" i="1"/>
  <c r="Q365" i="1"/>
  <c r="F366" i="1"/>
  <c r="G366" i="1"/>
  <c r="I366" i="1" s="1"/>
  <c r="K366" i="1"/>
  <c r="M366" i="1"/>
  <c r="O366" i="1"/>
  <c r="Q366" i="1"/>
  <c r="F367" i="1"/>
  <c r="G367" i="1"/>
  <c r="I367" i="1" s="1"/>
  <c r="K367" i="1"/>
  <c r="M367" i="1"/>
  <c r="O367" i="1"/>
  <c r="Q367" i="1"/>
  <c r="F368" i="1"/>
  <c r="G368" i="1"/>
  <c r="I368" i="1" s="1"/>
  <c r="K368" i="1"/>
  <c r="M368" i="1"/>
  <c r="O368" i="1"/>
  <c r="Q368" i="1"/>
  <c r="F369" i="1"/>
  <c r="G369" i="1"/>
  <c r="I369" i="1" s="1"/>
  <c r="K369" i="1"/>
  <c r="M369" i="1"/>
  <c r="O369" i="1"/>
  <c r="Q369" i="1"/>
  <c r="F370" i="1"/>
  <c r="G370" i="1"/>
  <c r="I370" i="1" s="1"/>
  <c r="K370" i="1"/>
  <c r="M370" i="1"/>
  <c r="O370" i="1"/>
  <c r="Q370" i="1"/>
  <c r="F371" i="1"/>
  <c r="G371" i="1"/>
  <c r="I371" i="1" s="1"/>
  <c r="K371" i="1"/>
  <c r="M371" i="1"/>
  <c r="O371" i="1"/>
  <c r="Q371" i="1"/>
  <c r="F372" i="1"/>
  <c r="G372" i="1"/>
  <c r="I372" i="1" s="1"/>
  <c r="K372" i="1"/>
  <c r="M372" i="1"/>
  <c r="O372" i="1"/>
  <c r="Q372" i="1"/>
  <c r="F373" i="1"/>
  <c r="G373" i="1"/>
  <c r="I373" i="1" s="1"/>
  <c r="K373" i="1"/>
  <c r="M373" i="1"/>
  <c r="O373" i="1"/>
  <c r="Q373" i="1"/>
  <c r="F374" i="1"/>
  <c r="G374" i="1"/>
  <c r="I374" i="1" s="1"/>
  <c r="K374" i="1"/>
  <c r="M374" i="1"/>
  <c r="O374" i="1"/>
  <c r="Q374" i="1"/>
  <c r="F375" i="1"/>
  <c r="G375" i="1"/>
  <c r="I375" i="1" s="1"/>
  <c r="K375" i="1"/>
  <c r="M375" i="1"/>
  <c r="O375" i="1"/>
  <c r="Q375" i="1"/>
  <c r="F376" i="1"/>
  <c r="G376" i="1"/>
  <c r="I376" i="1" s="1"/>
  <c r="K376" i="1"/>
  <c r="M376" i="1"/>
  <c r="O376" i="1"/>
  <c r="Q376" i="1"/>
  <c r="F378" i="1"/>
  <c r="G378" i="1"/>
  <c r="I378" i="1" s="1"/>
  <c r="K378" i="1"/>
  <c r="M378" i="1"/>
  <c r="O378" i="1"/>
  <c r="Q378" i="1"/>
  <c r="F379" i="1"/>
  <c r="G379" i="1"/>
  <c r="I379" i="1" s="1"/>
  <c r="K379" i="1"/>
  <c r="M379" i="1"/>
  <c r="O379" i="1"/>
  <c r="Q379" i="1"/>
  <c r="F380" i="1"/>
  <c r="G380" i="1"/>
  <c r="I380" i="1" s="1"/>
  <c r="K380" i="1"/>
  <c r="M380" i="1"/>
  <c r="O380" i="1"/>
  <c r="Q380" i="1"/>
  <c r="F381" i="1"/>
  <c r="G381" i="1"/>
  <c r="I381" i="1" s="1"/>
  <c r="K381" i="1"/>
  <c r="M381" i="1"/>
  <c r="O381" i="1"/>
  <c r="Q381" i="1"/>
  <c r="F382" i="1"/>
  <c r="G382" i="1"/>
  <c r="I382" i="1" s="1"/>
  <c r="K382" i="1"/>
  <c r="M382" i="1"/>
  <c r="O382" i="1"/>
  <c r="Q382" i="1"/>
  <c r="F316" i="1"/>
  <c r="G316" i="1"/>
  <c r="I316" i="1" s="1"/>
  <c r="K316" i="1"/>
  <c r="M316" i="1"/>
  <c r="O316" i="1"/>
  <c r="Q316" i="1"/>
  <c r="F317" i="1"/>
  <c r="G317" i="1"/>
  <c r="I317" i="1" s="1"/>
  <c r="K317" i="1"/>
  <c r="M317" i="1"/>
  <c r="O317" i="1"/>
  <c r="Q317" i="1"/>
  <c r="F318" i="1"/>
  <c r="G318" i="1"/>
  <c r="I318" i="1" s="1"/>
  <c r="K318" i="1"/>
  <c r="M318" i="1"/>
  <c r="O318" i="1"/>
  <c r="Q318" i="1"/>
  <c r="F319" i="1"/>
  <c r="G319" i="1"/>
  <c r="I319" i="1" s="1"/>
  <c r="K319" i="1"/>
  <c r="M319" i="1"/>
  <c r="O319" i="1"/>
  <c r="Q319" i="1"/>
  <c r="F320" i="1"/>
  <c r="G320" i="1"/>
  <c r="I320" i="1" s="1"/>
  <c r="K320" i="1"/>
  <c r="M320" i="1"/>
  <c r="O320" i="1"/>
  <c r="Q320" i="1"/>
  <c r="F321" i="1"/>
  <c r="G321" i="1"/>
  <c r="I321" i="1" s="1"/>
  <c r="K321" i="1"/>
  <c r="M321" i="1"/>
  <c r="O321" i="1"/>
  <c r="Q321" i="1"/>
  <c r="F322" i="1"/>
  <c r="G322" i="1"/>
  <c r="I322" i="1" s="1"/>
  <c r="K322" i="1"/>
  <c r="M322" i="1"/>
  <c r="O322" i="1"/>
  <c r="Q322" i="1"/>
  <c r="F323" i="1"/>
  <c r="G323" i="1"/>
  <c r="I323" i="1" s="1"/>
  <c r="K323" i="1"/>
  <c r="M323" i="1"/>
  <c r="O323" i="1"/>
  <c r="Q323" i="1"/>
  <c r="F324" i="1"/>
  <c r="G324" i="1"/>
  <c r="I324" i="1" s="1"/>
  <c r="K324" i="1"/>
  <c r="M324" i="1"/>
  <c r="O324" i="1"/>
  <c r="Q324" i="1"/>
  <c r="F325" i="1"/>
  <c r="G325" i="1"/>
  <c r="I325" i="1" s="1"/>
  <c r="K325" i="1"/>
  <c r="M325" i="1"/>
  <c r="O325" i="1"/>
  <c r="Q325" i="1"/>
  <c r="F326" i="1"/>
  <c r="G326" i="1"/>
  <c r="I326" i="1" s="1"/>
  <c r="K326" i="1"/>
  <c r="M326" i="1"/>
  <c r="O326" i="1"/>
  <c r="Q326" i="1"/>
  <c r="F327" i="1"/>
  <c r="G327" i="1"/>
  <c r="I327" i="1" s="1"/>
  <c r="K327" i="1"/>
  <c r="M327" i="1"/>
  <c r="O327" i="1"/>
  <c r="Q327" i="1"/>
  <c r="F328" i="1"/>
  <c r="G328" i="1"/>
  <c r="I328" i="1" s="1"/>
  <c r="K328" i="1"/>
  <c r="M328" i="1"/>
  <c r="O328" i="1"/>
  <c r="Q328" i="1"/>
  <c r="F329" i="1"/>
  <c r="G329" i="1"/>
  <c r="I329" i="1" s="1"/>
  <c r="K329" i="1"/>
  <c r="M329" i="1"/>
  <c r="O329" i="1"/>
  <c r="Q329" i="1"/>
  <c r="F330" i="1"/>
  <c r="G330" i="1"/>
  <c r="I330" i="1" s="1"/>
  <c r="K330" i="1"/>
  <c r="M330" i="1"/>
  <c r="O330" i="1"/>
  <c r="Q330" i="1"/>
  <c r="F331" i="1"/>
  <c r="G331" i="1"/>
  <c r="I331" i="1" s="1"/>
  <c r="K331" i="1"/>
  <c r="M331" i="1"/>
  <c r="O331" i="1"/>
  <c r="Q331" i="1"/>
  <c r="F332" i="1"/>
  <c r="G332" i="1"/>
  <c r="I332" i="1" s="1"/>
  <c r="K332" i="1"/>
  <c r="M332" i="1"/>
  <c r="O332" i="1"/>
  <c r="Q332" i="1"/>
  <c r="F333" i="1"/>
  <c r="G333" i="1"/>
  <c r="I333" i="1" s="1"/>
  <c r="K333" i="1"/>
  <c r="M333" i="1"/>
  <c r="O333" i="1"/>
  <c r="Q333" i="1"/>
  <c r="F334" i="1"/>
  <c r="G334" i="1"/>
  <c r="I334" i="1" s="1"/>
  <c r="K334" i="1"/>
  <c r="M334" i="1"/>
  <c r="O334" i="1"/>
  <c r="Q334" i="1"/>
  <c r="F335" i="1"/>
  <c r="G335" i="1"/>
  <c r="I335" i="1" s="1"/>
  <c r="K335" i="1"/>
  <c r="M335" i="1"/>
  <c r="O335" i="1"/>
  <c r="Q335" i="1"/>
  <c r="F336" i="1"/>
  <c r="G336" i="1"/>
  <c r="I336" i="1" s="1"/>
  <c r="K336" i="1"/>
  <c r="M336" i="1"/>
  <c r="O336" i="1"/>
  <c r="Q336" i="1"/>
  <c r="F337" i="1"/>
  <c r="G337" i="1"/>
  <c r="I337" i="1" s="1"/>
  <c r="K337" i="1"/>
  <c r="M337" i="1"/>
  <c r="O337" i="1"/>
  <c r="Q337" i="1"/>
  <c r="F338" i="1"/>
  <c r="G338" i="1"/>
  <c r="I338" i="1" s="1"/>
  <c r="K338" i="1"/>
  <c r="M338" i="1"/>
  <c r="O338" i="1"/>
  <c r="Q338" i="1"/>
  <c r="F339" i="1"/>
  <c r="G339" i="1"/>
  <c r="I339" i="1" s="1"/>
  <c r="K339" i="1"/>
  <c r="M339" i="1"/>
  <c r="O339" i="1"/>
  <c r="Q339" i="1"/>
  <c r="F340" i="1"/>
  <c r="G340" i="1"/>
  <c r="I340" i="1" s="1"/>
  <c r="K340" i="1"/>
  <c r="M340" i="1"/>
  <c r="O340" i="1"/>
  <c r="Q340" i="1"/>
  <c r="F341" i="1"/>
  <c r="G341" i="1"/>
  <c r="I341" i="1" s="1"/>
  <c r="K341" i="1"/>
  <c r="M341" i="1"/>
  <c r="O341" i="1"/>
  <c r="Q341" i="1"/>
  <c r="F342" i="1"/>
  <c r="G342" i="1"/>
  <c r="I342" i="1"/>
  <c r="K342" i="1"/>
  <c r="M342" i="1"/>
  <c r="O342" i="1"/>
  <c r="Q342" i="1"/>
  <c r="F343" i="1"/>
  <c r="G343" i="1"/>
  <c r="I343" i="1" s="1"/>
  <c r="K343" i="1"/>
  <c r="M343" i="1"/>
  <c r="O343" i="1"/>
  <c r="Q343" i="1"/>
  <c r="F344" i="1"/>
  <c r="G344" i="1"/>
  <c r="I344" i="1" s="1"/>
  <c r="K344" i="1"/>
  <c r="M344" i="1"/>
  <c r="O344" i="1"/>
  <c r="Q344" i="1"/>
  <c r="F345" i="1"/>
  <c r="G345" i="1"/>
  <c r="I345" i="1" s="1"/>
  <c r="K345" i="1"/>
  <c r="M345" i="1"/>
  <c r="O345" i="1"/>
  <c r="Q345" i="1"/>
  <c r="F346" i="1"/>
  <c r="G346" i="1"/>
  <c r="I346" i="1" s="1"/>
  <c r="K346" i="1"/>
  <c r="M346" i="1"/>
  <c r="O346" i="1"/>
  <c r="Q346" i="1"/>
  <c r="F347" i="1"/>
  <c r="G347" i="1"/>
  <c r="I347" i="1" s="1"/>
  <c r="K347" i="1"/>
  <c r="M347" i="1"/>
  <c r="O347" i="1"/>
  <c r="Q347" i="1"/>
  <c r="F348" i="1"/>
  <c r="G348" i="1"/>
  <c r="I348" i="1" s="1"/>
  <c r="K348" i="1"/>
  <c r="M348" i="1"/>
  <c r="O348" i="1"/>
  <c r="Q348" i="1"/>
  <c r="F350" i="1"/>
  <c r="G350" i="1"/>
  <c r="I350" i="1" s="1"/>
  <c r="K350" i="1"/>
  <c r="M350" i="1"/>
  <c r="O350" i="1"/>
  <c r="Q350" i="1"/>
  <c r="F351" i="1"/>
  <c r="G351" i="1"/>
  <c r="I351" i="1" s="1"/>
  <c r="K351" i="1"/>
  <c r="M351" i="1"/>
  <c r="O351" i="1"/>
  <c r="Q351" i="1"/>
  <c r="F353" i="1"/>
  <c r="G353" i="1"/>
  <c r="I353" i="1" s="1"/>
  <c r="K353" i="1"/>
  <c r="M353" i="1"/>
  <c r="O353" i="1"/>
  <c r="Q353" i="1"/>
  <c r="F279" i="1"/>
  <c r="G279" i="1"/>
  <c r="I279" i="1" s="1"/>
  <c r="K279" i="1"/>
  <c r="M279" i="1"/>
  <c r="O279" i="1"/>
  <c r="Q279" i="1"/>
  <c r="F280" i="1"/>
  <c r="G280" i="1"/>
  <c r="I280" i="1" s="1"/>
  <c r="K280" i="1"/>
  <c r="M280" i="1"/>
  <c r="O280" i="1"/>
  <c r="Q280" i="1"/>
  <c r="F281" i="1"/>
  <c r="G281" i="1"/>
  <c r="I281" i="1" s="1"/>
  <c r="K281" i="1"/>
  <c r="M281" i="1"/>
  <c r="O281" i="1"/>
  <c r="Q281" i="1"/>
  <c r="F282" i="1"/>
  <c r="G282" i="1"/>
  <c r="I282" i="1" s="1"/>
  <c r="K282" i="1"/>
  <c r="M282" i="1"/>
  <c r="O282" i="1"/>
  <c r="Q282" i="1"/>
  <c r="F283" i="1"/>
  <c r="G283" i="1"/>
  <c r="I283" i="1" s="1"/>
  <c r="K283" i="1"/>
  <c r="M283" i="1"/>
  <c r="O283" i="1"/>
  <c r="Q283" i="1"/>
  <c r="F284" i="1"/>
  <c r="G284" i="1"/>
  <c r="I284" i="1" s="1"/>
  <c r="K284" i="1"/>
  <c r="M284" i="1"/>
  <c r="O284" i="1"/>
  <c r="Q284" i="1"/>
  <c r="F285" i="1"/>
  <c r="G285" i="1"/>
  <c r="I285" i="1"/>
  <c r="K285" i="1"/>
  <c r="M285" i="1"/>
  <c r="O285" i="1"/>
  <c r="Q285" i="1"/>
  <c r="F286" i="1"/>
  <c r="G286" i="1"/>
  <c r="I286" i="1" s="1"/>
  <c r="K286" i="1"/>
  <c r="M286" i="1"/>
  <c r="O286" i="1"/>
  <c r="Q286" i="1"/>
  <c r="F287" i="1"/>
  <c r="G287" i="1"/>
  <c r="I287" i="1" s="1"/>
  <c r="K287" i="1"/>
  <c r="M287" i="1"/>
  <c r="O287" i="1"/>
  <c r="Q287" i="1"/>
  <c r="F288" i="1"/>
  <c r="G288" i="1"/>
  <c r="I288" i="1" s="1"/>
  <c r="K288" i="1"/>
  <c r="M288" i="1"/>
  <c r="O288" i="1"/>
  <c r="Q288" i="1"/>
  <c r="F289" i="1"/>
  <c r="G289" i="1"/>
  <c r="I289" i="1" s="1"/>
  <c r="K289" i="1"/>
  <c r="M289" i="1"/>
  <c r="O289" i="1"/>
  <c r="Q289" i="1"/>
  <c r="F290" i="1"/>
  <c r="G290" i="1"/>
  <c r="I290" i="1" s="1"/>
  <c r="K290" i="1"/>
  <c r="M290" i="1"/>
  <c r="O290" i="1"/>
  <c r="Q290" i="1"/>
  <c r="F291" i="1"/>
  <c r="G291" i="1"/>
  <c r="I291" i="1" s="1"/>
  <c r="K291" i="1"/>
  <c r="M291" i="1"/>
  <c r="O291" i="1"/>
  <c r="Q291" i="1"/>
  <c r="F292" i="1"/>
  <c r="G292" i="1"/>
  <c r="I292" i="1" s="1"/>
  <c r="K292" i="1"/>
  <c r="M292" i="1"/>
  <c r="O292" i="1"/>
  <c r="Q292" i="1"/>
  <c r="F293" i="1"/>
  <c r="G293" i="1"/>
  <c r="I293" i="1" s="1"/>
  <c r="K293" i="1"/>
  <c r="M293" i="1"/>
  <c r="O293" i="1"/>
  <c r="Q293" i="1"/>
  <c r="F294" i="1"/>
  <c r="G294" i="1"/>
  <c r="I294" i="1" s="1"/>
  <c r="K294" i="1"/>
  <c r="M294" i="1"/>
  <c r="O294" i="1"/>
  <c r="Q294" i="1"/>
  <c r="F295" i="1"/>
  <c r="G295" i="1"/>
  <c r="I295" i="1" s="1"/>
  <c r="K295" i="1"/>
  <c r="M295" i="1"/>
  <c r="O295" i="1"/>
  <c r="Q295" i="1"/>
  <c r="F296" i="1"/>
  <c r="G296" i="1"/>
  <c r="I296" i="1" s="1"/>
  <c r="K296" i="1"/>
  <c r="M296" i="1"/>
  <c r="O296" i="1"/>
  <c r="Q296" i="1"/>
  <c r="F297" i="1"/>
  <c r="G297" i="1"/>
  <c r="I297" i="1" s="1"/>
  <c r="K297" i="1"/>
  <c r="M297" i="1"/>
  <c r="O297" i="1"/>
  <c r="Q297" i="1"/>
  <c r="F298" i="1"/>
  <c r="G298" i="1"/>
  <c r="I298" i="1" s="1"/>
  <c r="K298" i="1"/>
  <c r="M298" i="1"/>
  <c r="O298" i="1"/>
  <c r="Q298" i="1"/>
  <c r="F299" i="1"/>
  <c r="G299" i="1"/>
  <c r="I299" i="1" s="1"/>
  <c r="K299" i="1"/>
  <c r="M299" i="1"/>
  <c r="O299" i="1"/>
  <c r="Q299" i="1"/>
  <c r="F300" i="1"/>
  <c r="G300" i="1"/>
  <c r="I300" i="1" s="1"/>
  <c r="K300" i="1"/>
  <c r="M300" i="1"/>
  <c r="O300" i="1"/>
  <c r="Q300" i="1"/>
  <c r="F301" i="1"/>
  <c r="G301" i="1"/>
  <c r="I301" i="1" s="1"/>
  <c r="K301" i="1"/>
  <c r="M301" i="1"/>
  <c r="O301" i="1"/>
  <c r="Q301" i="1"/>
  <c r="F302" i="1"/>
  <c r="G302" i="1"/>
  <c r="I302" i="1" s="1"/>
  <c r="K302" i="1"/>
  <c r="M302" i="1"/>
  <c r="O302" i="1"/>
  <c r="Q302" i="1"/>
  <c r="F303" i="1"/>
  <c r="G303" i="1"/>
  <c r="I303" i="1" s="1"/>
  <c r="K303" i="1"/>
  <c r="M303" i="1"/>
  <c r="O303" i="1"/>
  <c r="Q303" i="1"/>
  <c r="F304" i="1"/>
  <c r="G304" i="1"/>
  <c r="I304" i="1" s="1"/>
  <c r="K304" i="1"/>
  <c r="M304" i="1"/>
  <c r="O304" i="1"/>
  <c r="Q304" i="1"/>
  <c r="F305" i="1"/>
  <c r="G305" i="1"/>
  <c r="I305" i="1" s="1"/>
  <c r="K305" i="1"/>
  <c r="M305" i="1"/>
  <c r="O305" i="1"/>
  <c r="Q305" i="1"/>
  <c r="F306" i="1"/>
  <c r="G306" i="1"/>
  <c r="I306" i="1" s="1"/>
  <c r="K306" i="1"/>
  <c r="M306" i="1"/>
  <c r="O306" i="1"/>
  <c r="Q306" i="1"/>
  <c r="F307" i="1"/>
  <c r="G307" i="1"/>
  <c r="I307" i="1" s="1"/>
  <c r="K307" i="1"/>
  <c r="M307" i="1"/>
  <c r="O307" i="1"/>
  <c r="Q307" i="1"/>
  <c r="F308" i="1"/>
  <c r="G308" i="1"/>
  <c r="I308" i="1" s="1"/>
  <c r="K308" i="1"/>
  <c r="M308" i="1"/>
  <c r="O308" i="1"/>
  <c r="Q308" i="1"/>
  <c r="F309" i="1"/>
  <c r="G309" i="1"/>
  <c r="I309" i="1" s="1"/>
  <c r="K309" i="1"/>
  <c r="M309" i="1"/>
  <c r="O309" i="1"/>
  <c r="Q309" i="1"/>
  <c r="F310" i="1"/>
  <c r="G310" i="1"/>
  <c r="I310" i="1" s="1"/>
  <c r="K310" i="1"/>
  <c r="M310" i="1"/>
  <c r="O310" i="1"/>
  <c r="Q310" i="1"/>
  <c r="F311" i="1"/>
  <c r="G311" i="1"/>
  <c r="I311" i="1" s="1"/>
  <c r="K311" i="1"/>
  <c r="M311" i="1"/>
  <c r="O311" i="1"/>
  <c r="Q311" i="1"/>
  <c r="F312" i="1"/>
  <c r="G312" i="1"/>
  <c r="I312" i="1" s="1"/>
  <c r="K312" i="1"/>
  <c r="M312" i="1"/>
  <c r="O312" i="1"/>
  <c r="Q312" i="1"/>
  <c r="F313" i="1"/>
  <c r="G313" i="1"/>
  <c r="I313" i="1" s="1"/>
  <c r="K313" i="1"/>
  <c r="M313" i="1"/>
  <c r="O313" i="1"/>
  <c r="Q313" i="1"/>
  <c r="F314" i="1"/>
  <c r="G314" i="1"/>
  <c r="I314" i="1" s="1"/>
  <c r="K314" i="1"/>
  <c r="M314" i="1"/>
  <c r="O314" i="1"/>
  <c r="Q314" i="1"/>
  <c r="F315" i="1"/>
  <c r="G315" i="1"/>
  <c r="I315" i="1" s="1"/>
  <c r="K315" i="1"/>
  <c r="M315" i="1"/>
  <c r="O315" i="1"/>
  <c r="Q315" i="1"/>
  <c r="F151" i="1"/>
  <c r="G151" i="1"/>
  <c r="I151" i="1" s="1"/>
  <c r="K151" i="1"/>
  <c r="M151" i="1"/>
  <c r="O151" i="1"/>
  <c r="Q151" i="1"/>
  <c r="F152" i="1"/>
  <c r="G152" i="1"/>
  <c r="I152" i="1" s="1"/>
  <c r="K152" i="1"/>
  <c r="M152" i="1"/>
  <c r="O152" i="1"/>
  <c r="Q152" i="1"/>
  <c r="F153" i="1"/>
  <c r="G153" i="1"/>
  <c r="I153" i="1"/>
  <c r="K153" i="1"/>
  <c r="M153" i="1"/>
  <c r="O153" i="1"/>
  <c r="Q153" i="1"/>
  <c r="F154" i="1"/>
  <c r="G154" i="1"/>
  <c r="I154" i="1" s="1"/>
  <c r="K154" i="1"/>
  <c r="M154" i="1"/>
  <c r="O154" i="1"/>
  <c r="Q154" i="1"/>
  <c r="F155" i="1"/>
  <c r="G155" i="1"/>
  <c r="I155" i="1" s="1"/>
  <c r="K155" i="1"/>
  <c r="M155" i="1"/>
  <c r="O155" i="1"/>
  <c r="Q155" i="1"/>
  <c r="F156" i="1"/>
  <c r="G156" i="1"/>
  <c r="I156" i="1" s="1"/>
  <c r="K156" i="1"/>
  <c r="M156" i="1"/>
  <c r="O156" i="1"/>
  <c r="Q156" i="1"/>
  <c r="F157" i="1"/>
  <c r="G157" i="1"/>
  <c r="I157" i="1" s="1"/>
  <c r="K157" i="1"/>
  <c r="M157" i="1"/>
  <c r="O157" i="1"/>
  <c r="Q157" i="1"/>
  <c r="F158" i="1"/>
  <c r="G158" i="1"/>
  <c r="I158" i="1" s="1"/>
  <c r="K158" i="1"/>
  <c r="M158" i="1"/>
  <c r="O158" i="1"/>
  <c r="Q158" i="1"/>
  <c r="F159" i="1"/>
  <c r="G159" i="1"/>
  <c r="I159" i="1" s="1"/>
  <c r="K159" i="1"/>
  <c r="M159" i="1"/>
  <c r="O159" i="1"/>
  <c r="Q159" i="1"/>
  <c r="F160" i="1"/>
  <c r="G160" i="1"/>
  <c r="I160" i="1" s="1"/>
  <c r="K160" i="1"/>
  <c r="M160" i="1"/>
  <c r="O160" i="1"/>
  <c r="Q160" i="1"/>
  <c r="F161" i="1"/>
  <c r="G161" i="1"/>
  <c r="I161" i="1" s="1"/>
  <c r="K161" i="1"/>
  <c r="M161" i="1"/>
  <c r="O161" i="1"/>
  <c r="Q161" i="1"/>
  <c r="F162" i="1"/>
  <c r="G162" i="1"/>
  <c r="I162" i="1" s="1"/>
  <c r="K162" i="1"/>
  <c r="M162" i="1"/>
  <c r="O162" i="1"/>
  <c r="Q162" i="1"/>
  <c r="F163" i="1"/>
  <c r="G163" i="1"/>
  <c r="I163" i="1"/>
  <c r="K163" i="1"/>
  <c r="M163" i="1"/>
  <c r="O163" i="1"/>
  <c r="Q163" i="1"/>
  <c r="F165" i="1"/>
  <c r="G165" i="1"/>
  <c r="I165" i="1" s="1"/>
  <c r="K165" i="1"/>
  <c r="M165" i="1"/>
  <c r="O165" i="1"/>
  <c r="Q165" i="1"/>
  <c r="F166" i="1"/>
  <c r="G166" i="1"/>
  <c r="I166" i="1" s="1"/>
  <c r="K166" i="1"/>
  <c r="M166" i="1"/>
  <c r="O166" i="1"/>
  <c r="Q166" i="1"/>
  <c r="F167" i="1"/>
  <c r="G167" i="1"/>
  <c r="I167" i="1" s="1"/>
  <c r="K167" i="1"/>
  <c r="M167" i="1"/>
  <c r="O167" i="1"/>
  <c r="Q167" i="1"/>
  <c r="F168" i="1"/>
  <c r="G168" i="1"/>
  <c r="I168" i="1" s="1"/>
  <c r="K168" i="1"/>
  <c r="M168" i="1"/>
  <c r="O168" i="1"/>
  <c r="Q168" i="1"/>
  <c r="F169" i="1"/>
  <c r="G169" i="1"/>
  <c r="I169" i="1" s="1"/>
  <c r="K169" i="1"/>
  <c r="M169" i="1"/>
  <c r="O169" i="1"/>
  <c r="Q169" i="1"/>
  <c r="F170" i="1"/>
  <c r="G170" i="1"/>
  <c r="I170" i="1" s="1"/>
  <c r="K170" i="1"/>
  <c r="M170" i="1"/>
  <c r="O170" i="1"/>
  <c r="Q170" i="1"/>
  <c r="F171" i="1"/>
  <c r="G171" i="1"/>
  <c r="I171" i="1" s="1"/>
  <c r="K171" i="1"/>
  <c r="M171" i="1"/>
  <c r="O171" i="1"/>
  <c r="Q171" i="1"/>
  <c r="F172" i="1"/>
  <c r="G172" i="1"/>
  <c r="I172" i="1" s="1"/>
  <c r="K172" i="1"/>
  <c r="M172" i="1"/>
  <c r="O172" i="1"/>
  <c r="Q172" i="1"/>
  <c r="F173" i="1"/>
  <c r="G173" i="1"/>
  <c r="I173" i="1" s="1"/>
  <c r="K173" i="1"/>
  <c r="M173" i="1"/>
  <c r="O173" i="1"/>
  <c r="Q173" i="1"/>
  <c r="F174" i="1"/>
  <c r="G174" i="1"/>
  <c r="I174" i="1" s="1"/>
  <c r="K174" i="1"/>
  <c r="M174" i="1"/>
  <c r="O174" i="1"/>
  <c r="Q174" i="1"/>
  <c r="F175" i="1"/>
  <c r="G175" i="1"/>
  <c r="I175" i="1" s="1"/>
  <c r="K175" i="1"/>
  <c r="M175" i="1"/>
  <c r="O175" i="1"/>
  <c r="Q175" i="1"/>
  <c r="F176" i="1"/>
  <c r="G176" i="1"/>
  <c r="I176" i="1" s="1"/>
  <c r="K176" i="1"/>
  <c r="M176" i="1"/>
  <c r="O176" i="1"/>
  <c r="Q176" i="1"/>
  <c r="F177" i="1"/>
  <c r="G177" i="1"/>
  <c r="I177" i="1" s="1"/>
  <c r="K177" i="1"/>
  <c r="M177" i="1"/>
  <c r="O177" i="1"/>
  <c r="Q177" i="1"/>
  <c r="F178" i="1"/>
  <c r="G178" i="1"/>
  <c r="I178" i="1" s="1"/>
  <c r="K178" i="1"/>
  <c r="M178" i="1"/>
  <c r="O178" i="1"/>
  <c r="Q178" i="1"/>
  <c r="F179" i="1"/>
  <c r="G179" i="1"/>
  <c r="I179" i="1" s="1"/>
  <c r="K179" i="1"/>
  <c r="M179" i="1"/>
  <c r="O179" i="1"/>
  <c r="Q179" i="1"/>
  <c r="F180" i="1"/>
  <c r="G180" i="1"/>
  <c r="I180" i="1" s="1"/>
  <c r="K180" i="1"/>
  <c r="M180" i="1"/>
  <c r="O180" i="1"/>
  <c r="Q180" i="1"/>
  <c r="F181" i="1"/>
  <c r="G181" i="1"/>
  <c r="I181" i="1" s="1"/>
  <c r="K181" i="1"/>
  <c r="M181" i="1"/>
  <c r="O181" i="1"/>
  <c r="Q181" i="1"/>
  <c r="F182" i="1"/>
  <c r="G182" i="1"/>
  <c r="I182" i="1" s="1"/>
  <c r="K182" i="1"/>
  <c r="M182" i="1"/>
  <c r="O182" i="1"/>
  <c r="Q182" i="1"/>
  <c r="F183" i="1"/>
  <c r="G183" i="1"/>
  <c r="I183" i="1" s="1"/>
  <c r="K183" i="1"/>
  <c r="M183" i="1"/>
  <c r="O183" i="1"/>
  <c r="Q183" i="1"/>
  <c r="F184" i="1"/>
  <c r="G184" i="1"/>
  <c r="I184" i="1" s="1"/>
  <c r="K184" i="1"/>
  <c r="M184" i="1"/>
  <c r="O184" i="1"/>
  <c r="Q184" i="1"/>
  <c r="F185" i="1"/>
  <c r="G185" i="1"/>
  <c r="I185" i="1" s="1"/>
  <c r="K185" i="1"/>
  <c r="M185" i="1"/>
  <c r="O185" i="1"/>
  <c r="Q185" i="1"/>
  <c r="F186" i="1"/>
  <c r="G186" i="1"/>
  <c r="I186" i="1" s="1"/>
  <c r="K186" i="1"/>
  <c r="M186" i="1"/>
  <c r="O186" i="1"/>
  <c r="Q186" i="1"/>
  <c r="F188" i="1"/>
  <c r="G188" i="1"/>
  <c r="I188" i="1" s="1"/>
  <c r="K188" i="1"/>
  <c r="M188" i="1"/>
  <c r="O188" i="1"/>
  <c r="Q188" i="1"/>
  <c r="F189" i="1"/>
  <c r="G189" i="1"/>
  <c r="I189" i="1" s="1"/>
  <c r="K189" i="1"/>
  <c r="M189" i="1"/>
  <c r="O189" i="1"/>
  <c r="Q189" i="1"/>
  <c r="F190" i="1"/>
  <c r="G190" i="1"/>
  <c r="I190" i="1" s="1"/>
  <c r="K190" i="1"/>
  <c r="M190" i="1"/>
  <c r="O190" i="1"/>
  <c r="Q190" i="1"/>
  <c r="F191" i="1"/>
  <c r="G191" i="1"/>
  <c r="I191" i="1" s="1"/>
  <c r="K191" i="1"/>
  <c r="M191" i="1"/>
  <c r="O191" i="1"/>
  <c r="Q191" i="1"/>
  <c r="F192" i="1"/>
  <c r="G192" i="1"/>
  <c r="I192" i="1" s="1"/>
  <c r="K192" i="1"/>
  <c r="M192" i="1"/>
  <c r="O192" i="1"/>
  <c r="Q192" i="1"/>
  <c r="F193" i="1"/>
  <c r="G193" i="1"/>
  <c r="I193" i="1" s="1"/>
  <c r="K193" i="1"/>
  <c r="M193" i="1"/>
  <c r="O193" i="1"/>
  <c r="Q193" i="1"/>
  <c r="F194" i="1"/>
  <c r="G194" i="1"/>
  <c r="I194" i="1" s="1"/>
  <c r="K194" i="1"/>
  <c r="M194" i="1"/>
  <c r="O194" i="1"/>
  <c r="Q194" i="1"/>
  <c r="F195" i="1"/>
  <c r="G195" i="1"/>
  <c r="I195" i="1" s="1"/>
  <c r="K195" i="1"/>
  <c r="M195" i="1"/>
  <c r="O195" i="1"/>
  <c r="Q195" i="1"/>
  <c r="F196" i="1"/>
  <c r="G196" i="1"/>
  <c r="I196" i="1" s="1"/>
  <c r="K196" i="1"/>
  <c r="M196" i="1"/>
  <c r="O196" i="1"/>
  <c r="Q196" i="1"/>
  <c r="F197" i="1"/>
  <c r="G197" i="1"/>
  <c r="I197" i="1" s="1"/>
  <c r="K197" i="1"/>
  <c r="M197" i="1"/>
  <c r="O197" i="1"/>
  <c r="Q197" i="1"/>
  <c r="F198" i="1"/>
  <c r="G198" i="1"/>
  <c r="I198" i="1" s="1"/>
  <c r="K198" i="1"/>
  <c r="M198" i="1"/>
  <c r="O198" i="1"/>
  <c r="Q198" i="1"/>
  <c r="F199" i="1"/>
  <c r="G199" i="1"/>
  <c r="I199" i="1" s="1"/>
  <c r="K199" i="1"/>
  <c r="M199" i="1"/>
  <c r="O199" i="1"/>
  <c r="Q199" i="1"/>
  <c r="F200" i="1"/>
  <c r="G200" i="1"/>
  <c r="I200" i="1" s="1"/>
  <c r="K200" i="1"/>
  <c r="M200" i="1"/>
  <c r="O200" i="1"/>
  <c r="Q200" i="1"/>
  <c r="F201" i="1"/>
  <c r="G201" i="1"/>
  <c r="I201" i="1" s="1"/>
  <c r="K201" i="1"/>
  <c r="M201" i="1"/>
  <c r="O201" i="1"/>
  <c r="Q201" i="1"/>
  <c r="F202" i="1"/>
  <c r="G202" i="1"/>
  <c r="I202" i="1" s="1"/>
  <c r="K202" i="1"/>
  <c r="M202" i="1"/>
  <c r="O202" i="1"/>
  <c r="Q202" i="1"/>
  <c r="F203" i="1"/>
  <c r="G203" i="1"/>
  <c r="I203" i="1" s="1"/>
  <c r="K203" i="1"/>
  <c r="M203" i="1"/>
  <c r="O203" i="1"/>
  <c r="Q203" i="1"/>
  <c r="F204" i="1"/>
  <c r="G204" i="1"/>
  <c r="I204" i="1" s="1"/>
  <c r="K204" i="1"/>
  <c r="M204" i="1"/>
  <c r="O204" i="1"/>
  <c r="Q204" i="1"/>
  <c r="F205" i="1"/>
  <c r="G205" i="1"/>
  <c r="I205" i="1" s="1"/>
  <c r="K205" i="1"/>
  <c r="M205" i="1"/>
  <c r="O205" i="1"/>
  <c r="Q205" i="1"/>
  <c r="F206" i="1"/>
  <c r="G206" i="1"/>
  <c r="I206" i="1" s="1"/>
  <c r="K206" i="1"/>
  <c r="M206" i="1"/>
  <c r="O206" i="1"/>
  <c r="Q206" i="1"/>
  <c r="F207" i="1"/>
  <c r="G207" i="1"/>
  <c r="I207" i="1" s="1"/>
  <c r="K207" i="1"/>
  <c r="M207" i="1"/>
  <c r="O207" i="1"/>
  <c r="Q207" i="1"/>
  <c r="F208" i="1"/>
  <c r="G208" i="1"/>
  <c r="I208" i="1" s="1"/>
  <c r="K208" i="1"/>
  <c r="M208" i="1"/>
  <c r="O208" i="1"/>
  <c r="Q208" i="1"/>
  <c r="F209" i="1"/>
  <c r="G209" i="1"/>
  <c r="I209" i="1" s="1"/>
  <c r="K209" i="1"/>
  <c r="M209" i="1"/>
  <c r="O209" i="1"/>
  <c r="Q209" i="1"/>
  <c r="F210" i="1"/>
  <c r="G210" i="1"/>
  <c r="I210" i="1" s="1"/>
  <c r="K210" i="1"/>
  <c r="M210" i="1"/>
  <c r="O210" i="1"/>
  <c r="Q210" i="1"/>
  <c r="F211" i="1"/>
  <c r="G211" i="1"/>
  <c r="I211" i="1" s="1"/>
  <c r="K211" i="1"/>
  <c r="M211" i="1"/>
  <c r="O211" i="1"/>
  <c r="Q211" i="1"/>
  <c r="F212" i="1"/>
  <c r="G212" i="1"/>
  <c r="I212" i="1" s="1"/>
  <c r="K212" i="1"/>
  <c r="M212" i="1"/>
  <c r="O212" i="1"/>
  <c r="Q212" i="1"/>
  <c r="F213" i="1"/>
  <c r="G213" i="1"/>
  <c r="I213" i="1" s="1"/>
  <c r="K213" i="1"/>
  <c r="M213" i="1"/>
  <c r="O213" i="1"/>
  <c r="Q213" i="1"/>
  <c r="F214" i="1"/>
  <c r="G214" i="1"/>
  <c r="I214" i="1" s="1"/>
  <c r="K214" i="1"/>
  <c r="M214" i="1"/>
  <c r="O214" i="1"/>
  <c r="Q214" i="1"/>
  <c r="F215" i="1"/>
  <c r="G215" i="1"/>
  <c r="I215" i="1" s="1"/>
  <c r="K215" i="1"/>
  <c r="M215" i="1"/>
  <c r="O215" i="1"/>
  <c r="Q215" i="1"/>
  <c r="F216" i="1"/>
  <c r="G216" i="1"/>
  <c r="I216" i="1"/>
  <c r="K216" i="1"/>
  <c r="M216" i="1"/>
  <c r="O216" i="1"/>
  <c r="Q216" i="1"/>
  <c r="F217" i="1"/>
  <c r="G217" i="1"/>
  <c r="I217" i="1" s="1"/>
  <c r="K217" i="1"/>
  <c r="M217" i="1"/>
  <c r="O217" i="1"/>
  <c r="Q217" i="1"/>
  <c r="F218" i="1"/>
  <c r="G218" i="1"/>
  <c r="I218" i="1" s="1"/>
  <c r="K218" i="1"/>
  <c r="M218" i="1"/>
  <c r="O218" i="1"/>
  <c r="Q218" i="1"/>
  <c r="F219" i="1"/>
  <c r="G219" i="1"/>
  <c r="I219" i="1" s="1"/>
  <c r="K219" i="1"/>
  <c r="M219" i="1"/>
  <c r="O219" i="1"/>
  <c r="Q219" i="1"/>
  <c r="F220" i="1"/>
  <c r="G220" i="1"/>
  <c r="I220" i="1" s="1"/>
  <c r="K220" i="1"/>
  <c r="M220" i="1"/>
  <c r="O220" i="1"/>
  <c r="Q220" i="1"/>
  <c r="F221" i="1"/>
  <c r="G221" i="1"/>
  <c r="I221" i="1" s="1"/>
  <c r="K221" i="1"/>
  <c r="M221" i="1"/>
  <c r="O221" i="1"/>
  <c r="Q221" i="1"/>
  <c r="F222" i="1"/>
  <c r="G222" i="1"/>
  <c r="I222" i="1" s="1"/>
  <c r="K222" i="1"/>
  <c r="M222" i="1"/>
  <c r="O222" i="1"/>
  <c r="Q222" i="1"/>
  <c r="F223" i="1"/>
  <c r="G223" i="1"/>
  <c r="I223" i="1" s="1"/>
  <c r="K223" i="1"/>
  <c r="M223" i="1"/>
  <c r="O223" i="1"/>
  <c r="Q223" i="1"/>
  <c r="F224" i="1"/>
  <c r="G224" i="1"/>
  <c r="I224" i="1" s="1"/>
  <c r="K224" i="1"/>
  <c r="M224" i="1"/>
  <c r="O224" i="1"/>
  <c r="Q224" i="1"/>
  <c r="F225" i="1"/>
  <c r="G225" i="1"/>
  <c r="I225" i="1" s="1"/>
  <c r="K225" i="1"/>
  <c r="M225" i="1"/>
  <c r="O225" i="1"/>
  <c r="Q225" i="1"/>
  <c r="F226" i="1"/>
  <c r="G226" i="1"/>
  <c r="I226" i="1" s="1"/>
  <c r="K226" i="1"/>
  <c r="M226" i="1"/>
  <c r="O226" i="1"/>
  <c r="Q226" i="1"/>
  <c r="F227" i="1"/>
  <c r="G227" i="1"/>
  <c r="I227" i="1" s="1"/>
  <c r="K227" i="1"/>
  <c r="M227" i="1"/>
  <c r="O227" i="1"/>
  <c r="Q227" i="1"/>
  <c r="F228" i="1"/>
  <c r="G228" i="1"/>
  <c r="I228" i="1" s="1"/>
  <c r="K228" i="1"/>
  <c r="M228" i="1"/>
  <c r="O228" i="1"/>
  <c r="Q228" i="1"/>
  <c r="F229" i="1"/>
  <c r="G229" i="1"/>
  <c r="I229" i="1" s="1"/>
  <c r="K229" i="1"/>
  <c r="M229" i="1"/>
  <c r="O229" i="1"/>
  <c r="Q229" i="1"/>
  <c r="F230" i="1"/>
  <c r="G230" i="1"/>
  <c r="I230" i="1" s="1"/>
  <c r="K230" i="1"/>
  <c r="M230" i="1"/>
  <c r="O230" i="1"/>
  <c r="Q230" i="1"/>
  <c r="F231" i="1"/>
  <c r="G231" i="1"/>
  <c r="I231" i="1" s="1"/>
  <c r="K231" i="1"/>
  <c r="M231" i="1"/>
  <c r="O231" i="1"/>
  <c r="Q231" i="1"/>
  <c r="F232" i="1"/>
  <c r="G232" i="1"/>
  <c r="I232" i="1" s="1"/>
  <c r="K232" i="1"/>
  <c r="M232" i="1"/>
  <c r="O232" i="1"/>
  <c r="Q232" i="1"/>
  <c r="F233" i="1"/>
  <c r="G233" i="1"/>
  <c r="I233" i="1" s="1"/>
  <c r="K233" i="1"/>
  <c r="M233" i="1"/>
  <c r="O233" i="1"/>
  <c r="Q233" i="1"/>
  <c r="F234" i="1"/>
  <c r="G234" i="1"/>
  <c r="I234" i="1" s="1"/>
  <c r="K234" i="1"/>
  <c r="M234" i="1"/>
  <c r="O234" i="1"/>
  <c r="Q234" i="1"/>
  <c r="F235" i="1"/>
  <c r="G235" i="1"/>
  <c r="I235" i="1" s="1"/>
  <c r="K235" i="1"/>
  <c r="M235" i="1"/>
  <c r="O235" i="1"/>
  <c r="Q235" i="1"/>
  <c r="F236" i="1"/>
  <c r="G236" i="1"/>
  <c r="I236" i="1" s="1"/>
  <c r="K236" i="1"/>
  <c r="M236" i="1"/>
  <c r="O236" i="1"/>
  <c r="Q236" i="1"/>
  <c r="F237" i="1"/>
  <c r="G237" i="1"/>
  <c r="I237" i="1" s="1"/>
  <c r="K237" i="1"/>
  <c r="M237" i="1"/>
  <c r="O237" i="1"/>
  <c r="Q237" i="1"/>
  <c r="F238" i="1"/>
  <c r="G238" i="1"/>
  <c r="I238" i="1" s="1"/>
  <c r="K238" i="1"/>
  <c r="M238" i="1"/>
  <c r="O238" i="1"/>
  <c r="Q238" i="1"/>
  <c r="F239" i="1"/>
  <c r="G239" i="1"/>
  <c r="I239" i="1" s="1"/>
  <c r="K239" i="1"/>
  <c r="M239" i="1"/>
  <c r="O239" i="1"/>
  <c r="Q239" i="1"/>
  <c r="F240" i="1"/>
  <c r="G240" i="1"/>
  <c r="I240" i="1" s="1"/>
  <c r="K240" i="1"/>
  <c r="M240" i="1"/>
  <c r="O240" i="1"/>
  <c r="Q240" i="1"/>
  <c r="F241" i="1"/>
  <c r="G241" i="1"/>
  <c r="I241" i="1" s="1"/>
  <c r="K241" i="1"/>
  <c r="M241" i="1"/>
  <c r="O241" i="1"/>
  <c r="Q241" i="1"/>
  <c r="F242" i="1"/>
  <c r="G242" i="1"/>
  <c r="I242" i="1" s="1"/>
  <c r="K242" i="1"/>
  <c r="M242" i="1"/>
  <c r="O242" i="1"/>
  <c r="Q242" i="1"/>
  <c r="F243" i="1"/>
  <c r="G243" i="1"/>
  <c r="I243" i="1" s="1"/>
  <c r="K243" i="1"/>
  <c r="M243" i="1"/>
  <c r="O243" i="1"/>
  <c r="Q243" i="1"/>
  <c r="F244" i="1"/>
  <c r="G244" i="1"/>
  <c r="I244" i="1" s="1"/>
  <c r="K244" i="1"/>
  <c r="M244" i="1"/>
  <c r="O244" i="1"/>
  <c r="Q244" i="1"/>
  <c r="F245" i="1"/>
  <c r="G245" i="1"/>
  <c r="I245" i="1" s="1"/>
  <c r="K245" i="1"/>
  <c r="M245" i="1"/>
  <c r="O245" i="1"/>
  <c r="Q245" i="1"/>
  <c r="F246" i="1"/>
  <c r="G246" i="1"/>
  <c r="I246" i="1" s="1"/>
  <c r="K246" i="1"/>
  <c r="M246" i="1"/>
  <c r="O246" i="1"/>
  <c r="Q246" i="1"/>
  <c r="F247" i="1"/>
  <c r="G247" i="1"/>
  <c r="I247" i="1" s="1"/>
  <c r="K247" i="1"/>
  <c r="M247" i="1"/>
  <c r="O247" i="1"/>
  <c r="Q247" i="1"/>
  <c r="F248" i="1"/>
  <c r="G248" i="1"/>
  <c r="I248" i="1" s="1"/>
  <c r="K248" i="1"/>
  <c r="M248" i="1"/>
  <c r="O248" i="1"/>
  <c r="Q248" i="1"/>
  <c r="F249" i="1"/>
  <c r="G249" i="1"/>
  <c r="I249" i="1" s="1"/>
  <c r="K249" i="1"/>
  <c r="M249" i="1"/>
  <c r="O249" i="1"/>
  <c r="Q249" i="1"/>
  <c r="F250" i="1"/>
  <c r="G250" i="1"/>
  <c r="I250" i="1" s="1"/>
  <c r="K250" i="1"/>
  <c r="M250" i="1"/>
  <c r="O250" i="1"/>
  <c r="Q250" i="1"/>
  <c r="F251" i="1"/>
  <c r="G251" i="1"/>
  <c r="I251" i="1" s="1"/>
  <c r="K251" i="1"/>
  <c r="M251" i="1"/>
  <c r="O251" i="1"/>
  <c r="Q251" i="1"/>
  <c r="F252" i="1"/>
  <c r="G252" i="1"/>
  <c r="I252" i="1" s="1"/>
  <c r="K252" i="1"/>
  <c r="M252" i="1"/>
  <c r="O252" i="1"/>
  <c r="Q252" i="1"/>
  <c r="F253" i="1"/>
  <c r="G253" i="1"/>
  <c r="I253" i="1" s="1"/>
  <c r="K253" i="1"/>
  <c r="M253" i="1"/>
  <c r="O253" i="1"/>
  <c r="Q253" i="1"/>
  <c r="F254" i="1"/>
  <c r="G254" i="1"/>
  <c r="I254" i="1" s="1"/>
  <c r="K254" i="1"/>
  <c r="M254" i="1"/>
  <c r="O254" i="1"/>
  <c r="Q254" i="1"/>
  <c r="F255" i="1"/>
  <c r="G255" i="1"/>
  <c r="I255" i="1" s="1"/>
  <c r="K255" i="1"/>
  <c r="M255" i="1"/>
  <c r="O255" i="1"/>
  <c r="Q255" i="1"/>
  <c r="F256" i="1"/>
  <c r="G256" i="1"/>
  <c r="I256" i="1" s="1"/>
  <c r="K256" i="1"/>
  <c r="M256" i="1"/>
  <c r="O256" i="1"/>
  <c r="Q256" i="1"/>
  <c r="F257" i="1"/>
  <c r="G257" i="1"/>
  <c r="I257" i="1" s="1"/>
  <c r="K257" i="1"/>
  <c r="M257" i="1"/>
  <c r="O257" i="1"/>
  <c r="Q257" i="1"/>
  <c r="F258" i="1"/>
  <c r="G258" i="1"/>
  <c r="I258" i="1" s="1"/>
  <c r="K258" i="1"/>
  <c r="M258" i="1"/>
  <c r="O258" i="1"/>
  <c r="Q258" i="1"/>
  <c r="F259" i="1"/>
  <c r="G259" i="1"/>
  <c r="I259" i="1" s="1"/>
  <c r="K259" i="1"/>
  <c r="R259" i="1" s="1"/>
  <c r="M259" i="1"/>
  <c r="O259" i="1"/>
  <c r="Q259" i="1"/>
  <c r="F260" i="1"/>
  <c r="G260" i="1"/>
  <c r="I260" i="1" s="1"/>
  <c r="K260" i="1"/>
  <c r="M260" i="1"/>
  <c r="O260" i="1"/>
  <c r="Q260" i="1"/>
  <c r="F261" i="1"/>
  <c r="G261" i="1"/>
  <c r="I261" i="1" s="1"/>
  <c r="K261" i="1"/>
  <c r="M261" i="1"/>
  <c r="O261" i="1"/>
  <c r="Q261" i="1"/>
  <c r="F262" i="1"/>
  <c r="G262" i="1"/>
  <c r="I262" i="1" s="1"/>
  <c r="K262" i="1"/>
  <c r="M262" i="1"/>
  <c r="O262" i="1"/>
  <c r="Q262" i="1"/>
  <c r="F263" i="1"/>
  <c r="G263" i="1"/>
  <c r="I263" i="1" s="1"/>
  <c r="K263" i="1"/>
  <c r="M263" i="1"/>
  <c r="O263" i="1"/>
  <c r="Q263" i="1"/>
  <c r="F264" i="1"/>
  <c r="G264" i="1"/>
  <c r="I264" i="1" s="1"/>
  <c r="K264" i="1"/>
  <c r="M264" i="1"/>
  <c r="O264" i="1"/>
  <c r="Q264" i="1"/>
  <c r="F265" i="1"/>
  <c r="G265" i="1"/>
  <c r="I265" i="1"/>
  <c r="K265" i="1"/>
  <c r="M265" i="1"/>
  <c r="O265" i="1"/>
  <c r="Q265" i="1"/>
  <c r="F266" i="1"/>
  <c r="G266" i="1"/>
  <c r="I266" i="1" s="1"/>
  <c r="K266" i="1"/>
  <c r="M266" i="1"/>
  <c r="O266" i="1"/>
  <c r="Q266" i="1"/>
  <c r="F267" i="1"/>
  <c r="G267" i="1"/>
  <c r="I267" i="1" s="1"/>
  <c r="K267" i="1"/>
  <c r="M267" i="1"/>
  <c r="O267" i="1"/>
  <c r="Q267" i="1"/>
  <c r="F268" i="1"/>
  <c r="G268" i="1"/>
  <c r="I268" i="1" s="1"/>
  <c r="K268" i="1"/>
  <c r="M268" i="1"/>
  <c r="O268" i="1"/>
  <c r="Q268" i="1"/>
  <c r="F269" i="1"/>
  <c r="G269" i="1"/>
  <c r="I269" i="1" s="1"/>
  <c r="K269" i="1"/>
  <c r="M269" i="1"/>
  <c r="O269" i="1"/>
  <c r="Q269" i="1"/>
  <c r="F270" i="1"/>
  <c r="G270" i="1"/>
  <c r="I270" i="1" s="1"/>
  <c r="K270" i="1"/>
  <c r="M270" i="1"/>
  <c r="O270" i="1"/>
  <c r="Q270" i="1"/>
  <c r="F271" i="1"/>
  <c r="G271" i="1"/>
  <c r="I271" i="1" s="1"/>
  <c r="K271" i="1"/>
  <c r="M271" i="1"/>
  <c r="O271" i="1"/>
  <c r="Q271" i="1"/>
  <c r="F272" i="1"/>
  <c r="G272" i="1"/>
  <c r="I272" i="1" s="1"/>
  <c r="K272" i="1"/>
  <c r="M272" i="1"/>
  <c r="O272" i="1"/>
  <c r="Q272" i="1"/>
  <c r="F273" i="1"/>
  <c r="G273" i="1"/>
  <c r="I273" i="1" s="1"/>
  <c r="K273" i="1"/>
  <c r="M273" i="1"/>
  <c r="O273" i="1"/>
  <c r="Q273" i="1"/>
  <c r="F274" i="1"/>
  <c r="G274" i="1"/>
  <c r="I274" i="1" s="1"/>
  <c r="K274" i="1"/>
  <c r="M274" i="1"/>
  <c r="O274" i="1"/>
  <c r="Q274" i="1"/>
  <c r="F275" i="1"/>
  <c r="G275" i="1"/>
  <c r="I275" i="1" s="1"/>
  <c r="K275" i="1"/>
  <c r="M275" i="1"/>
  <c r="O275" i="1"/>
  <c r="Q275" i="1"/>
  <c r="F276" i="1"/>
  <c r="G276" i="1"/>
  <c r="I276" i="1"/>
  <c r="K276" i="1"/>
  <c r="M276" i="1"/>
  <c r="O276" i="1"/>
  <c r="Q276" i="1"/>
  <c r="F277" i="1"/>
  <c r="G277" i="1"/>
  <c r="I277" i="1" s="1"/>
  <c r="K277" i="1"/>
  <c r="M277" i="1"/>
  <c r="O277" i="1"/>
  <c r="Q277" i="1"/>
  <c r="F278" i="1"/>
  <c r="G278" i="1"/>
  <c r="I278" i="1" s="1"/>
  <c r="K278" i="1"/>
  <c r="M278" i="1"/>
  <c r="O278" i="1"/>
  <c r="Q278" i="1"/>
  <c r="F87" i="1"/>
  <c r="G87" i="1"/>
  <c r="I87" i="1" s="1"/>
  <c r="K87" i="1"/>
  <c r="M87" i="1"/>
  <c r="O87" i="1"/>
  <c r="Q87" i="1"/>
  <c r="F88" i="1"/>
  <c r="G88" i="1"/>
  <c r="I88" i="1" s="1"/>
  <c r="K88" i="1"/>
  <c r="M88" i="1"/>
  <c r="O88" i="1"/>
  <c r="Q88" i="1"/>
  <c r="F89" i="1"/>
  <c r="G89" i="1"/>
  <c r="I89" i="1" s="1"/>
  <c r="K89" i="1"/>
  <c r="M89" i="1"/>
  <c r="O89" i="1"/>
  <c r="Q89" i="1"/>
  <c r="F90" i="1"/>
  <c r="G90" i="1"/>
  <c r="I90" i="1" s="1"/>
  <c r="K90" i="1"/>
  <c r="M90" i="1"/>
  <c r="O90" i="1"/>
  <c r="Q90" i="1"/>
  <c r="F91" i="1"/>
  <c r="G91" i="1"/>
  <c r="I91" i="1" s="1"/>
  <c r="K91" i="1"/>
  <c r="M91" i="1"/>
  <c r="O91" i="1"/>
  <c r="Q91" i="1"/>
  <c r="F92" i="1"/>
  <c r="G92" i="1"/>
  <c r="I92" i="1" s="1"/>
  <c r="K92" i="1"/>
  <c r="M92" i="1"/>
  <c r="O92" i="1"/>
  <c r="Q92" i="1"/>
  <c r="F93" i="1"/>
  <c r="G93" i="1"/>
  <c r="I93" i="1" s="1"/>
  <c r="K93" i="1"/>
  <c r="M93" i="1"/>
  <c r="O93" i="1"/>
  <c r="Q93" i="1"/>
  <c r="F94" i="1"/>
  <c r="G94" i="1"/>
  <c r="I94" i="1" s="1"/>
  <c r="K94" i="1"/>
  <c r="M94" i="1"/>
  <c r="O94" i="1"/>
  <c r="Q94" i="1"/>
  <c r="F95" i="1"/>
  <c r="G95" i="1"/>
  <c r="I95" i="1" s="1"/>
  <c r="K95" i="1"/>
  <c r="M95" i="1"/>
  <c r="O95" i="1"/>
  <c r="Q95" i="1"/>
  <c r="F96" i="1"/>
  <c r="G96" i="1"/>
  <c r="I96" i="1" s="1"/>
  <c r="K96" i="1"/>
  <c r="M96" i="1"/>
  <c r="O96" i="1"/>
  <c r="Q96" i="1"/>
  <c r="F97" i="1"/>
  <c r="G97" i="1"/>
  <c r="I97" i="1" s="1"/>
  <c r="K97" i="1"/>
  <c r="M97" i="1"/>
  <c r="O97" i="1"/>
  <c r="Q97" i="1"/>
  <c r="F98" i="1"/>
  <c r="G98" i="1"/>
  <c r="I98" i="1" s="1"/>
  <c r="K98" i="1"/>
  <c r="M98" i="1"/>
  <c r="O98" i="1"/>
  <c r="Q98" i="1"/>
  <c r="F99" i="1"/>
  <c r="G99" i="1"/>
  <c r="I99" i="1" s="1"/>
  <c r="K99" i="1"/>
  <c r="M99" i="1"/>
  <c r="O99" i="1"/>
  <c r="Q99" i="1"/>
  <c r="F100" i="1"/>
  <c r="G100" i="1"/>
  <c r="I100" i="1" s="1"/>
  <c r="K100" i="1"/>
  <c r="M100" i="1"/>
  <c r="O100" i="1"/>
  <c r="Q100" i="1"/>
  <c r="F101" i="1"/>
  <c r="G101" i="1"/>
  <c r="I101" i="1" s="1"/>
  <c r="K101" i="1"/>
  <c r="M101" i="1"/>
  <c r="O101" i="1"/>
  <c r="Q101" i="1"/>
  <c r="F102" i="1"/>
  <c r="G102" i="1"/>
  <c r="I102" i="1" s="1"/>
  <c r="K102" i="1"/>
  <c r="M102" i="1"/>
  <c r="O102" i="1"/>
  <c r="Q102" i="1"/>
  <c r="F103" i="1"/>
  <c r="G103" i="1"/>
  <c r="I103" i="1" s="1"/>
  <c r="K103" i="1"/>
  <c r="M103" i="1"/>
  <c r="O103" i="1"/>
  <c r="Q103" i="1"/>
  <c r="F104" i="1"/>
  <c r="G104" i="1"/>
  <c r="I104" i="1" s="1"/>
  <c r="K104" i="1"/>
  <c r="M104" i="1"/>
  <c r="O104" i="1"/>
  <c r="Q104" i="1"/>
  <c r="F105" i="1"/>
  <c r="G105" i="1"/>
  <c r="I105" i="1" s="1"/>
  <c r="K105" i="1"/>
  <c r="M105" i="1"/>
  <c r="O105" i="1"/>
  <c r="Q105" i="1"/>
  <c r="F106" i="1"/>
  <c r="G106" i="1"/>
  <c r="I106" i="1"/>
  <c r="K106" i="1"/>
  <c r="M106" i="1"/>
  <c r="O106" i="1"/>
  <c r="Q106" i="1"/>
  <c r="F107" i="1"/>
  <c r="G107" i="1"/>
  <c r="I107" i="1" s="1"/>
  <c r="K107" i="1"/>
  <c r="M107" i="1"/>
  <c r="O107" i="1"/>
  <c r="Q107" i="1"/>
  <c r="F108" i="1"/>
  <c r="G108" i="1"/>
  <c r="I108" i="1" s="1"/>
  <c r="K108" i="1"/>
  <c r="M108" i="1"/>
  <c r="O108" i="1"/>
  <c r="Q108" i="1"/>
  <c r="F109" i="1"/>
  <c r="G109" i="1"/>
  <c r="I109" i="1" s="1"/>
  <c r="K109" i="1"/>
  <c r="M109" i="1"/>
  <c r="O109" i="1"/>
  <c r="Q109" i="1"/>
  <c r="F110" i="1"/>
  <c r="G110" i="1"/>
  <c r="I110" i="1" s="1"/>
  <c r="K110" i="1"/>
  <c r="M110" i="1"/>
  <c r="O110" i="1"/>
  <c r="Q110" i="1"/>
  <c r="F111" i="1"/>
  <c r="G111" i="1"/>
  <c r="I111" i="1" s="1"/>
  <c r="K111" i="1"/>
  <c r="M111" i="1"/>
  <c r="O111" i="1"/>
  <c r="Q111" i="1"/>
  <c r="F112" i="1"/>
  <c r="G112" i="1"/>
  <c r="I112" i="1" s="1"/>
  <c r="K112" i="1"/>
  <c r="M112" i="1"/>
  <c r="O112" i="1"/>
  <c r="Q112" i="1"/>
  <c r="F113" i="1"/>
  <c r="G113" i="1"/>
  <c r="I113" i="1" s="1"/>
  <c r="K113" i="1"/>
  <c r="M113" i="1"/>
  <c r="O113" i="1"/>
  <c r="Q113" i="1"/>
  <c r="F114" i="1"/>
  <c r="G114" i="1"/>
  <c r="I114" i="1" s="1"/>
  <c r="K114" i="1"/>
  <c r="M114" i="1"/>
  <c r="O114" i="1"/>
  <c r="Q114" i="1"/>
  <c r="F115" i="1"/>
  <c r="G115" i="1"/>
  <c r="I115" i="1" s="1"/>
  <c r="K115" i="1"/>
  <c r="M115" i="1"/>
  <c r="O115" i="1"/>
  <c r="Q115" i="1"/>
  <c r="F116" i="1"/>
  <c r="G116" i="1"/>
  <c r="I116" i="1" s="1"/>
  <c r="K116" i="1"/>
  <c r="M116" i="1"/>
  <c r="O116" i="1"/>
  <c r="Q116" i="1"/>
  <c r="F117" i="1"/>
  <c r="G117" i="1"/>
  <c r="I117" i="1" s="1"/>
  <c r="K117" i="1"/>
  <c r="M117" i="1"/>
  <c r="O117" i="1"/>
  <c r="Q117" i="1"/>
  <c r="F118" i="1"/>
  <c r="G118" i="1"/>
  <c r="I118" i="1" s="1"/>
  <c r="K118" i="1"/>
  <c r="M118" i="1"/>
  <c r="O118" i="1"/>
  <c r="Q118" i="1"/>
  <c r="F119" i="1"/>
  <c r="G119" i="1"/>
  <c r="I119" i="1" s="1"/>
  <c r="K119" i="1"/>
  <c r="M119" i="1"/>
  <c r="O119" i="1"/>
  <c r="Q119" i="1"/>
  <c r="F120" i="1"/>
  <c r="G120" i="1"/>
  <c r="I120" i="1" s="1"/>
  <c r="K120" i="1"/>
  <c r="M120" i="1"/>
  <c r="O120" i="1"/>
  <c r="Q120" i="1"/>
  <c r="F121" i="1"/>
  <c r="G121" i="1"/>
  <c r="I121" i="1" s="1"/>
  <c r="K121" i="1"/>
  <c r="M121" i="1"/>
  <c r="O121" i="1"/>
  <c r="Q121" i="1"/>
  <c r="F122" i="1"/>
  <c r="G122" i="1"/>
  <c r="I122" i="1" s="1"/>
  <c r="K122" i="1"/>
  <c r="M122" i="1"/>
  <c r="O122" i="1"/>
  <c r="Q122" i="1"/>
  <c r="F123" i="1"/>
  <c r="G123" i="1"/>
  <c r="I123" i="1" s="1"/>
  <c r="K123" i="1"/>
  <c r="M123" i="1"/>
  <c r="O123" i="1"/>
  <c r="Q123" i="1"/>
  <c r="F124" i="1"/>
  <c r="G124" i="1"/>
  <c r="I124" i="1" s="1"/>
  <c r="K124" i="1"/>
  <c r="M124" i="1"/>
  <c r="O124" i="1"/>
  <c r="Q124" i="1"/>
  <c r="F125" i="1"/>
  <c r="G125" i="1"/>
  <c r="I125" i="1" s="1"/>
  <c r="K125" i="1"/>
  <c r="M125" i="1"/>
  <c r="O125" i="1"/>
  <c r="Q125" i="1"/>
  <c r="F126" i="1"/>
  <c r="G126" i="1"/>
  <c r="I126" i="1"/>
  <c r="K126" i="1"/>
  <c r="M126" i="1"/>
  <c r="O126" i="1"/>
  <c r="Q126" i="1"/>
  <c r="F127" i="1"/>
  <c r="G127" i="1"/>
  <c r="I127" i="1" s="1"/>
  <c r="K127" i="1"/>
  <c r="M127" i="1"/>
  <c r="O127" i="1"/>
  <c r="Q127" i="1"/>
  <c r="F128" i="1"/>
  <c r="G128" i="1"/>
  <c r="I128" i="1" s="1"/>
  <c r="K128" i="1"/>
  <c r="M128" i="1"/>
  <c r="O128" i="1"/>
  <c r="Q128" i="1"/>
  <c r="F129" i="1"/>
  <c r="G129" i="1"/>
  <c r="I129" i="1" s="1"/>
  <c r="K129" i="1"/>
  <c r="M129" i="1"/>
  <c r="O129" i="1"/>
  <c r="Q129" i="1"/>
  <c r="F130" i="1"/>
  <c r="G130" i="1"/>
  <c r="I130" i="1" s="1"/>
  <c r="K130" i="1"/>
  <c r="M130" i="1"/>
  <c r="O130" i="1"/>
  <c r="Q130" i="1"/>
  <c r="F131" i="1"/>
  <c r="G131" i="1"/>
  <c r="I131" i="1" s="1"/>
  <c r="K131" i="1"/>
  <c r="M131" i="1"/>
  <c r="O131" i="1"/>
  <c r="Q131" i="1"/>
  <c r="F132" i="1"/>
  <c r="G132" i="1"/>
  <c r="I132" i="1" s="1"/>
  <c r="K132" i="1"/>
  <c r="M132" i="1"/>
  <c r="O132" i="1"/>
  <c r="Q132" i="1"/>
  <c r="F133" i="1"/>
  <c r="G133" i="1"/>
  <c r="I133" i="1" s="1"/>
  <c r="K133" i="1"/>
  <c r="M133" i="1"/>
  <c r="O133" i="1"/>
  <c r="Q133" i="1"/>
  <c r="F134" i="1"/>
  <c r="G134" i="1"/>
  <c r="I134" i="1" s="1"/>
  <c r="K134" i="1"/>
  <c r="M134" i="1"/>
  <c r="O134" i="1"/>
  <c r="Q134" i="1"/>
  <c r="F135" i="1"/>
  <c r="G135" i="1"/>
  <c r="I135" i="1" s="1"/>
  <c r="K135" i="1"/>
  <c r="M135" i="1"/>
  <c r="O135" i="1"/>
  <c r="Q135" i="1"/>
  <c r="F136" i="1"/>
  <c r="G136" i="1"/>
  <c r="I136" i="1" s="1"/>
  <c r="K136" i="1"/>
  <c r="M136" i="1"/>
  <c r="O136" i="1"/>
  <c r="Q136" i="1"/>
  <c r="F137" i="1"/>
  <c r="G137" i="1"/>
  <c r="I137" i="1" s="1"/>
  <c r="K137" i="1"/>
  <c r="M137" i="1"/>
  <c r="O137" i="1"/>
  <c r="Q137" i="1"/>
  <c r="F138" i="1"/>
  <c r="G138" i="1"/>
  <c r="I138" i="1" s="1"/>
  <c r="K138" i="1"/>
  <c r="M138" i="1"/>
  <c r="O138" i="1"/>
  <c r="Q138" i="1"/>
  <c r="F140" i="1"/>
  <c r="G140" i="1"/>
  <c r="I140" i="1" s="1"/>
  <c r="K140" i="1"/>
  <c r="M140" i="1"/>
  <c r="O140" i="1"/>
  <c r="Q140" i="1"/>
  <c r="F141" i="1"/>
  <c r="G141" i="1"/>
  <c r="I141" i="1" s="1"/>
  <c r="K141" i="1"/>
  <c r="M141" i="1"/>
  <c r="O141" i="1"/>
  <c r="Q141" i="1"/>
  <c r="F143" i="1"/>
  <c r="G143" i="1"/>
  <c r="I143" i="1" s="1"/>
  <c r="K143" i="1"/>
  <c r="M143" i="1"/>
  <c r="O143" i="1"/>
  <c r="Q143" i="1"/>
  <c r="F144" i="1"/>
  <c r="G144" i="1"/>
  <c r="I144" i="1" s="1"/>
  <c r="K144" i="1"/>
  <c r="M144" i="1"/>
  <c r="O144" i="1"/>
  <c r="Q144" i="1"/>
  <c r="F145" i="1"/>
  <c r="G145" i="1"/>
  <c r="I145" i="1" s="1"/>
  <c r="K145" i="1"/>
  <c r="M145" i="1"/>
  <c r="O145" i="1"/>
  <c r="Q145" i="1"/>
  <c r="F146" i="1"/>
  <c r="G146" i="1"/>
  <c r="I146" i="1" s="1"/>
  <c r="K146" i="1"/>
  <c r="M146" i="1"/>
  <c r="O146" i="1"/>
  <c r="Q146" i="1"/>
  <c r="F147" i="1"/>
  <c r="G147" i="1"/>
  <c r="I147" i="1" s="1"/>
  <c r="K147" i="1"/>
  <c r="M147" i="1"/>
  <c r="O147" i="1"/>
  <c r="Q147" i="1"/>
  <c r="F148" i="1"/>
  <c r="G148" i="1"/>
  <c r="I148" i="1" s="1"/>
  <c r="K148" i="1"/>
  <c r="M148" i="1"/>
  <c r="O148" i="1"/>
  <c r="Q148" i="1"/>
  <c r="F149" i="1"/>
  <c r="G149" i="1"/>
  <c r="I149" i="1" s="1"/>
  <c r="K149" i="1"/>
  <c r="M149" i="1"/>
  <c r="O149" i="1"/>
  <c r="Q149" i="1"/>
  <c r="R149" i="1" s="1"/>
  <c r="F150" i="1"/>
  <c r="G150" i="1"/>
  <c r="I150" i="1" s="1"/>
  <c r="K150" i="1"/>
  <c r="M150" i="1"/>
  <c r="O150" i="1"/>
  <c r="Q150" i="1"/>
  <c r="F55" i="1"/>
  <c r="G55" i="1"/>
  <c r="I55" i="1" s="1"/>
  <c r="K55" i="1"/>
  <c r="M55" i="1"/>
  <c r="O55" i="1"/>
  <c r="Q55" i="1"/>
  <c r="F56" i="1"/>
  <c r="G56" i="1"/>
  <c r="I56" i="1" s="1"/>
  <c r="K56" i="1"/>
  <c r="M56" i="1"/>
  <c r="O56" i="1"/>
  <c r="Q56" i="1"/>
  <c r="F57" i="1"/>
  <c r="G57" i="1"/>
  <c r="I57" i="1" s="1"/>
  <c r="K57" i="1"/>
  <c r="M57" i="1"/>
  <c r="O57" i="1"/>
  <c r="Q57" i="1"/>
  <c r="F58" i="1"/>
  <c r="G58" i="1"/>
  <c r="I58" i="1" s="1"/>
  <c r="K58" i="1"/>
  <c r="M58" i="1"/>
  <c r="O58" i="1"/>
  <c r="Q58" i="1"/>
  <c r="F59" i="1"/>
  <c r="G59" i="1"/>
  <c r="I59" i="1" s="1"/>
  <c r="K59" i="1"/>
  <c r="M59" i="1"/>
  <c r="O59" i="1"/>
  <c r="Q59" i="1"/>
  <c r="F60" i="1"/>
  <c r="G60" i="1"/>
  <c r="I60" i="1" s="1"/>
  <c r="K60" i="1"/>
  <c r="M60" i="1"/>
  <c r="O60" i="1"/>
  <c r="Q60" i="1"/>
  <c r="F61" i="1"/>
  <c r="G61" i="1"/>
  <c r="I61" i="1" s="1"/>
  <c r="K61" i="1"/>
  <c r="M61" i="1"/>
  <c r="O61" i="1"/>
  <c r="Q61" i="1"/>
  <c r="F62" i="1"/>
  <c r="G62" i="1"/>
  <c r="I62" i="1" s="1"/>
  <c r="K62" i="1"/>
  <c r="M62" i="1"/>
  <c r="O62" i="1"/>
  <c r="Q62" i="1"/>
  <c r="F63" i="1"/>
  <c r="G63" i="1"/>
  <c r="I63" i="1" s="1"/>
  <c r="K63" i="1"/>
  <c r="M63" i="1"/>
  <c r="O63" i="1"/>
  <c r="Q63" i="1"/>
  <c r="F64" i="1"/>
  <c r="G64" i="1"/>
  <c r="I64" i="1" s="1"/>
  <c r="K64" i="1"/>
  <c r="M64" i="1"/>
  <c r="O64" i="1"/>
  <c r="Q64" i="1"/>
  <c r="F65" i="1"/>
  <c r="G65" i="1"/>
  <c r="I65" i="1" s="1"/>
  <c r="K65" i="1"/>
  <c r="M65" i="1"/>
  <c r="O65" i="1"/>
  <c r="Q65" i="1"/>
  <c r="F66" i="1"/>
  <c r="G66" i="1"/>
  <c r="I66" i="1" s="1"/>
  <c r="K66" i="1"/>
  <c r="M66" i="1"/>
  <c r="O66" i="1"/>
  <c r="Q66" i="1"/>
  <c r="F67" i="1"/>
  <c r="G67" i="1"/>
  <c r="I67" i="1" s="1"/>
  <c r="K67" i="1"/>
  <c r="M67" i="1"/>
  <c r="O67" i="1"/>
  <c r="Q67" i="1"/>
  <c r="F68" i="1"/>
  <c r="G68" i="1"/>
  <c r="I68" i="1" s="1"/>
  <c r="K68" i="1"/>
  <c r="M68" i="1"/>
  <c r="O68" i="1"/>
  <c r="Q68" i="1"/>
  <c r="F69" i="1"/>
  <c r="G69" i="1"/>
  <c r="I69" i="1" s="1"/>
  <c r="K69" i="1"/>
  <c r="M69" i="1"/>
  <c r="O69" i="1"/>
  <c r="Q69" i="1"/>
  <c r="F70" i="1"/>
  <c r="G70" i="1"/>
  <c r="I70" i="1" s="1"/>
  <c r="K70" i="1"/>
  <c r="M70" i="1"/>
  <c r="O70" i="1"/>
  <c r="Q70" i="1"/>
  <c r="F71" i="1"/>
  <c r="G71" i="1"/>
  <c r="I71" i="1"/>
  <c r="K71" i="1"/>
  <c r="M71" i="1"/>
  <c r="O71" i="1"/>
  <c r="Q71" i="1"/>
  <c r="F72" i="1"/>
  <c r="G72" i="1"/>
  <c r="I72" i="1" s="1"/>
  <c r="K72" i="1"/>
  <c r="M72" i="1"/>
  <c r="O72" i="1"/>
  <c r="Q72" i="1"/>
  <c r="F73" i="1"/>
  <c r="G73" i="1"/>
  <c r="I73" i="1" s="1"/>
  <c r="K73" i="1"/>
  <c r="M73" i="1"/>
  <c r="O73" i="1"/>
  <c r="Q73" i="1"/>
  <c r="F74" i="1"/>
  <c r="G74" i="1"/>
  <c r="I74" i="1" s="1"/>
  <c r="K74" i="1"/>
  <c r="M74" i="1"/>
  <c r="O74" i="1"/>
  <c r="Q74" i="1"/>
  <c r="F75" i="1"/>
  <c r="G75" i="1"/>
  <c r="I75" i="1" s="1"/>
  <c r="K75" i="1"/>
  <c r="M75" i="1"/>
  <c r="O75" i="1"/>
  <c r="Q75" i="1"/>
  <c r="F76" i="1"/>
  <c r="G76" i="1"/>
  <c r="I76" i="1" s="1"/>
  <c r="K76" i="1"/>
  <c r="M76" i="1"/>
  <c r="O76" i="1"/>
  <c r="Q76" i="1"/>
  <c r="F77" i="1"/>
  <c r="G77" i="1"/>
  <c r="I77" i="1"/>
  <c r="K77" i="1"/>
  <c r="M77" i="1"/>
  <c r="O77" i="1"/>
  <c r="Q77" i="1"/>
  <c r="F78" i="1"/>
  <c r="G78" i="1"/>
  <c r="I78" i="1" s="1"/>
  <c r="K78" i="1"/>
  <c r="M78" i="1"/>
  <c r="O78" i="1"/>
  <c r="Q78" i="1"/>
  <c r="F79" i="1"/>
  <c r="G79" i="1"/>
  <c r="I79" i="1" s="1"/>
  <c r="K79" i="1"/>
  <c r="M79" i="1"/>
  <c r="O79" i="1"/>
  <c r="Q79" i="1"/>
  <c r="F80" i="1"/>
  <c r="G80" i="1"/>
  <c r="I80" i="1" s="1"/>
  <c r="K80" i="1"/>
  <c r="M80" i="1"/>
  <c r="O80" i="1"/>
  <c r="Q80" i="1"/>
  <c r="F81" i="1"/>
  <c r="G81" i="1"/>
  <c r="I81" i="1" s="1"/>
  <c r="K81" i="1"/>
  <c r="M81" i="1"/>
  <c r="O81" i="1"/>
  <c r="Q81" i="1"/>
  <c r="F82" i="1"/>
  <c r="G82" i="1"/>
  <c r="I82" i="1" s="1"/>
  <c r="K82" i="1"/>
  <c r="M82" i="1"/>
  <c r="O82" i="1"/>
  <c r="Q82" i="1"/>
  <c r="F83" i="1"/>
  <c r="G83" i="1"/>
  <c r="I83" i="1" s="1"/>
  <c r="K83" i="1"/>
  <c r="M83" i="1"/>
  <c r="O83" i="1"/>
  <c r="Q83" i="1"/>
  <c r="F84" i="1"/>
  <c r="G84" i="1"/>
  <c r="I84" i="1" s="1"/>
  <c r="K84" i="1"/>
  <c r="M84" i="1"/>
  <c r="O84" i="1"/>
  <c r="Q84" i="1"/>
  <c r="F86" i="1"/>
  <c r="G86" i="1"/>
  <c r="I86" i="1" s="1"/>
  <c r="K86" i="1"/>
  <c r="M86" i="1"/>
  <c r="O86" i="1"/>
  <c r="Q86" i="1"/>
  <c r="F24" i="1"/>
  <c r="G24" i="1"/>
  <c r="I24" i="1" s="1"/>
  <c r="K24" i="1"/>
  <c r="M24" i="1"/>
  <c r="O24" i="1"/>
  <c r="Q24" i="1"/>
  <c r="F25" i="1"/>
  <c r="G25" i="1"/>
  <c r="I25" i="1" s="1"/>
  <c r="K25" i="1"/>
  <c r="M25" i="1"/>
  <c r="O25" i="1"/>
  <c r="Q25" i="1"/>
  <c r="F26" i="1"/>
  <c r="G26" i="1"/>
  <c r="I26" i="1" s="1"/>
  <c r="K26" i="1"/>
  <c r="M26" i="1"/>
  <c r="O26" i="1"/>
  <c r="Q26" i="1"/>
  <c r="F27" i="1"/>
  <c r="G27" i="1"/>
  <c r="I27" i="1" s="1"/>
  <c r="K27" i="1"/>
  <c r="M27" i="1"/>
  <c r="O27" i="1"/>
  <c r="Q27" i="1"/>
  <c r="F28" i="1"/>
  <c r="G28" i="1"/>
  <c r="I28" i="1" s="1"/>
  <c r="K28" i="1"/>
  <c r="M28" i="1"/>
  <c r="O28" i="1"/>
  <c r="Q28" i="1"/>
  <c r="F29" i="1"/>
  <c r="G29" i="1"/>
  <c r="I29" i="1"/>
  <c r="K29" i="1"/>
  <c r="M29" i="1"/>
  <c r="O29" i="1"/>
  <c r="Q29" i="1"/>
  <c r="F30" i="1"/>
  <c r="G30" i="1"/>
  <c r="I30" i="1" s="1"/>
  <c r="K30" i="1"/>
  <c r="M30" i="1"/>
  <c r="O30" i="1"/>
  <c r="Q30" i="1"/>
  <c r="F31" i="1"/>
  <c r="G31" i="1"/>
  <c r="I31" i="1" s="1"/>
  <c r="K31" i="1"/>
  <c r="M31" i="1"/>
  <c r="O31" i="1"/>
  <c r="Q31" i="1"/>
  <c r="F32" i="1"/>
  <c r="G32" i="1"/>
  <c r="I32" i="1" s="1"/>
  <c r="K32" i="1"/>
  <c r="M32" i="1"/>
  <c r="O32" i="1"/>
  <c r="Q32" i="1"/>
  <c r="F33" i="1"/>
  <c r="G33" i="1"/>
  <c r="I33" i="1" s="1"/>
  <c r="K33" i="1"/>
  <c r="M33" i="1"/>
  <c r="O33" i="1"/>
  <c r="Q33" i="1"/>
  <c r="F34" i="1"/>
  <c r="G34" i="1"/>
  <c r="I34" i="1" s="1"/>
  <c r="K34" i="1"/>
  <c r="M34" i="1"/>
  <c r="O34" i="1"/>
  <c r="Q34" i="1"/>
  <c r="F35" i="1"/>
  <c r="G35" i="1"/>
  <c r="I35" i="1" s="1"/>
  <c r="K35" i="1"/>
  <c r="M35" i="1"/>
  <c r="O35" i="1"/>
  <c r="Q35" i="1"/>
  <c r="F36" i="1"/>
  <c r="G36" i="1"/>
  <c r="I36" i="1" s="1"/>
  <c r="K36" i="1"/>
  <c r="M36" i="1"/>
  <c r="O36" i="1"/>
  <c r="Q36" i="1"/>
  <c r="F37" i="1"/>
  <c r="G37" i="1"/>
  <c r="I37" i="1" s="1"/>
  <c r="K37" i="1"/>
  <c r="M37" i="1"/>
  <c r="O37" i="1"/>
  <c r="Q37" i="1"/>
  <c r="F38" i="1"/>
  <c r="G38" i="1"/>
  <c r="I38" i="1" s="1"/>
  <c r="K38" i="1"/>
  <c r="M38" i="1"/>
  <c r="O38" i="1"/>
  <c r="Q38" i="1"/>
  <c r="F39" i="1"/>
  <c r="G39" i="1"/>
  <c r="I39" i="1" s="1"/>
  <c r="K39" i="1"/>
  <c r="M39" i="1"/>
  <c r="O39" i="1"/>
  <c r="Q39" i="1"/>
  <c r="F40" i="1"/>
  <c r="G40" i="1"/>
  <c r="I40" i="1" s="1"/>
  <c r="K40" i="1"/>
  <c r="M40" i="1"/>
  <c r="O40" i="1"/>
  <c r="Q40" i="1"/>
  <c r="F41" i="1"/>
  <c r="G41" i="1"/>
  <c r="I41" i="1" s="1"/>
  <c r="K41" i="1"/>
  <c r="M41" i="1"/>
  <c r="O41" i="1"/>
  <c r="Q41" i="1"/>
  <c r="F42" i="1"/>
  <c r="G42" i="1"/>
  <c r="I42" i="1" s="1"/>
  <c r="K42" i="1"/>
  <c r="M42" i="1"/>
  <c r="O42" i="1"/>
  <c r="Q42" i="1"/>
  <c r="F43" i="1"/>
  <c r="G43" i="1"/>
  <c r="I43" i="1" s="1"/>
  <c r="K43" i="1"/>
  <c r="M43" i="1"/>
  <c r="O43" i="1"/>
  <c r="Q43" i="1"/>
  <c r="F44" i="1"/>
  <c r="G44" i="1"/>
  <c r="I44" i="1" s="1"/>
  <c r="K44" i="1"/>
  <c r="M44" i="1"/>
  <c r="O44" i="1"/>
  <c r="Q44" i="1"/>
  <c r="F45" i="1"/>
  <c r="G45" i="1"/>
  <c r="I45" i="1" s="1"/>
  <c r="K45" i="1"/>
  <c r="M45" i="1"/>
  <c r="O45" i="1"/>
  <c r="Q45" i="1"/>
  <c r="F46" i="1"/>
  <c r="G46" i="1"/>
  <c r="I46" i="1" s="1"/>
  <c r="K46" i="1"/>
  <c r="M46" i="1"/>
  <c r="O46" i="1"/>
  <c r="Q46" i="1"/>
  <c r="F47" i="1"/>
  <c r="G47" i="1"/>
  <c r="I47" i="1" s="1"/>
  <c r="K47" i="1"/>
  <c r="M47" i="1"/>
  <c r="O47" i="1"/>
  <c r="Q47" i="1"/>
  <c r="F48" i="1"/>
  <c r="G48" i="1"/>
  <c r="I48" i="1" s="1"/>
  <c r="K48" i="1"/>
  <c r="M48" i="1"/>
  <c r="O48" i="1"/>
  <c r="Q48" i="1"/>
  <c r="F49" i="1"/>
  <c r="G49" i="1"/>
  <c r="I49" i="1" s="1"/>
  <c r="K49" i="1"/>
  <c r="M49" i="1"/>
  <c r="O49" i="1"/>
  <c r="Q49" i="1"/>
  <c r="F50" i="1"/>
  <c r="G50" i="1"/>
  <c r="I50" i="1" s="1"/>
  <c r="K50" i="1"/>
  <c r="M50" i="1"/>
  <c r="O50" i="1"/>
  <c r="Q50" i="1"/>
  <c r="F51" i="1"/>
  <c r="G51" i="1"/>
  <c r="I51" i="1" s="1"/>
  <c r="K51" i="1"/>
  <c r="M51" i="1"/>
  <c r="O51" i="1"/>
  <c r="Q51" i="1"/>
  <c r="F52" i="1"/>
  <c r="G52" i="1"/>
  <c r="I52" i="1" s="1"/>
  <c r="K52" i="1"/>
  <c r="M52" i="1"/>
  <c r="O52" i="1"/>
  <c r="Q52" i="1"/>
  <c r="F53" i="1"/>
  <c r="G53" i="1"/>
  <c r="I53" i="1" s="1"/>
  <c r="K53" i="1"/>
  <c r="M53" i="1"/>
  <c r="O53" i="1"/>
  <c r="Q53" i="1"/>
  <c r="F54" i="1"/>
  <c r="G54" i="1"/>
  <c r="I54" i="1" s="1"/>
  <c r="K54" i="1"/>
  <c r="M54" i="1"/>
  <c r="O54" i="1"/>
  <c r="Q54" i="1"/>
  <c r="R237" i="1" l="1"/>
  <c r="R302" i="1"/>
  <c r="R38" i="1"/>
  <c r="R354" i="1"/>
  <c r="R79" i="1"/>
  <c r="R371" i="1"/>
  <c r="R101" i="1"/>
  <c r="R226" i="1"/>
  <c r="R175" i="1"/>
  <c r="R291" i="1"/>
  <c r="R146" i="1"/>
  <c r="R270" i="1"/>
  <c r="R183" i="1"/>
  <c r="R204" i="1"/>
  <c r="R165" i="1"/>
  <c r="R51" i="1"/>
  <c r="R247" i="1"/>
  <c r="R311" i="1"/>
  <c r="R84" i="1"/>
  <c r="R30" i="1"/>
  <c r="R66" i="1"/>
  <c r="R190" i="1"/>
  <c r="R360" i="1"/>
  <c r="R256" i="1"/>
  <c r="R198" i="1"/>
  <c r="R168" i="1"/>
  <c r="R24" i="1"/>
  <c r="R122" i="1"/>
  <c r="R98" i="1"/>
  <c r="R357" i="1"/>
  <c r="R107" i="1"/>
  <c r="R337" i="1"/>
  <c r="R368" i="1"/>
  <c r="R294" i="1"/>
  <c r="R244" i="1"/>
  <c r="R58" i="1"/>
  <c r="R137" i="1"/>
  <c r="R201" i="1"/>
  <c r="R265" i="1"/>
  <c r="R262" i="1"/>
  <c r="R154" i="1"/>
  <c r="R61" i="1"/>
  <c r="R276" i="1"/>
  <c r="R305" i="1"/>
  <c r="R220" i="1"/>
  <c r="R48" i="1"/>
  <c r="R234" i="1"/>
  <c r="R222" i="1"/>
  <c r="R231" i="1"/>
  <c r="R152" i="1"/>
  <c r="R308" i="1"/>
  <c r="R374" i="1"/>
  <c r="R356" i="1"/>
  <c r="R56" i="1"/>
  <c r="R273" i="1"/>
  <c r="R255" i="1"/>
  <c r="R240" i="1"/>
  <c r="R63" i="1"/>
  <c r="R223" i="1"/>
  <c r="R196" i="1"/>
  <c r="R279" i="1"/>
  <c r="R42" i="1"/>
  <c r="R340" i="1"/>
  <c r="R33" i="1"/>
  <c r="R29" i="1"/>
  <c r="R76" i="1"/>
  <c r="R229" i="1"/>
  <c r="R297" i="1"/>
  <c r="R322" i="1"/>
  <c r="R186" i="1"/>
  <c r="R72" i="1"/>
  <c r="R159" i="1"/>
  <c r="R162" i="1"/>
  <c r="R157" i="1"/>
  <c r="R381" i="1"/>
  <c r="R134" i="1"/>
  <c r="R113" i="1"/>
  <c r="R219" i="1"/>
  <c r="R125" i="1"/>
  <c r="R89" i="1"/>
  <c r="R241" i="1"/>
  <c r="R208" i="1"/>
  <c r="R193" i="1"/>
  <c r="R363" i="1"/>
  <c r="R143" i="1"/>
  <c r="R69" i="1"/>
  <c r="R300" i="1"/>
  <c r="R319" i="1"/>
  <c r="R55" i="1"/>
  <c r="R119" i="1"/>
  <c r="R232" i="1"/>
  <c r="R160" i="1"/>
  <c r="R151" i="1"/>
  <c r="R348" i="1"/>
  <c r="R366" i="1"/>
  <c r="R277" i="1"/>
  <c r="R211" i="1"/>
  <c r="R185" i="1"/>
  <c r="R36" i="1"/>
  <c r="R27" i="1"/>
  <c r="R268" i="1"/>
  <c r="R197" i="1"/>
  <c r="R195" i="1"/>
  <c r="R318" i="1"/>
  <c r="R105" i="1"/>
  <c r="R293" i="1"/>
  <c r="R272" i="1"/>
  <c r="R258" i="1"/>
  <c r="R315" i="1"/>
  <c r="R75" i="1"/>
  <c r="R68" i="1"/>
  <c r="R99" i="1"/>
  <c r="R378" i="1"/>
  <c r="R214" i="1"/>
  <c r="R181" i="1"/>
  <c r="R131" i="1"/>
  <c r="R95" i="1"/>
  <c r="R321" i="1"/>
  <c r="R129" i="1"/>
  <c r="R267" i="1"/>
  <c r="R257" i="1"/>
  <c r="R252" i="1"/>
  <c r="R233" i="1"/>
  <c r="R221" i="1"/>
  <c r="R314" i="1"/>
  <c r="R365" i="1"/>
  <c r="R362" i="1"/>
  <c r="R310" i="1"/>
  <c r="R45" i="1"/>
  <c r="R31" i="1"/>
  <c r="R123" i="1"/>
  <c r="R87" i="1"/>
  <c r="R171" i="1"/>
  <c r="R303" i="1"/>
  <c r="R64" i="1"/>
  <c r="R135" i="1"/>
  <c r="R235" i="1"/>
  <c r="R330" i="1"/>
  <c r="R304" i="1"/>
  <c r="R207" i="1"/>
  <c r="R184" i="1"/>
  <c r="R172" i="1"/>
  <c r="R163" i="1"/>
  <c r="R292" i="1"/>
  <c r="R326" i="1"/>
  <c r="R49" i="1"/>
  <c r="R147" i="1"/>
  <c r="R111" i="1"/>
  <c r="R189" i="1"/>
  <c r="R295" i="1"/>
  <c r="R372" i="1"/>
  <c r="R54" i="1"/>
  <c r="R82" i="1"/>
  <c r="R284" i="1"/>
  <c r="R52" i="1"/>
  <c r="R282" i="1"/>
  <c r="R110" i="1"/>
  <c r="R275" i="1"/>
  <c r="R316" i="1"/>
  <c r="R65" i="1"/>
  <c r="R243" i="1"/>
  <c r="R224" i="1"/>
  <c r="R203" i="1"/>
  <c r="R290" i="1"/>
  <c r="R331" i="1"/>
  <c r="R40" i="1"/>
  <c r="R117" i="1"/>
  <c r="R260" i="1"/>
  <c r="R250" i="1"/>
  <c r="R199" i="1"/>
  <c r="R167" i="1"/>
  <c r="R281" i="1"/>
  <c r="R370" i="1"/>
  <c r="R60" i="1"/>
  <c r="R140" i="1"/>
  <c r="R124" i="1"/>
  <c r="R92" i="1"/>
  <c r="R238" i="1"/>
  <c r="R228" i="1"/>
  <c r="R177" i="1"/>
  <c r="R296" i="1"/>
  <c r="R288" i="1"/>
  <c r="R375" i="1"/>
  <c r="R358" i="1"/>
  <c r="R53" i="1"/>
  <c r="R32" i="1"/>
  <c r="R70" i="1"/>
  <c r="R236" i="1"/>
  <c r="R216" i="1"/>
  <c r="R153" i="1"/>
  <c r="R306" i="1"/>
  <c r="R328" i="1"/>
  <c r="R380" i="1"/>
  <c r="R136" i="1"/>
  <c r="R88" i="1"/>
  <c r="R271" i="1"/>
  <c r="R47" i="1"/>
  <c r="R39" i="1"/>
  <c r="R35" i="1"/>
  <c r="R71" i="1"/>
  <c r="R59" i="1"/>
  <c r="R148" i="1"/>
  <c r="R116" i="1"/>
  <c r="R100" i="1"/>
  <c r="R249" i="1"/>
  <c r="R210" i="1"/>
  <c r="R166" i="1"/>
  <c r="R156" i="1"/>
  <c r="R307" i="1"/>
  <c r="R287" i="1"/>
  <c r="R369" i="1"/>
  <c r="R104" i="1"/>
  <c r="R202" i="1"/>
  <c r="R78" i="1"/>
  <c r="R261" i="1"/>
  <c r="R161" i="1"/>
  <c r="R37" i="1"/>
  <c r="R81" i="1"/>
  <c r="R57" i="1"/>
  <c r="R225" i="1"/>
  <c r="R217" i="1"/>
  <c r="R312" i="1"/>
  <c r="R285" i="1"/>
  <c r="R336" i="1"/>
  <c r="R34" i="1"/>
  <c r="R246" i="1"/>
  <c r="R253" i="1"/>
  <c r="R200" i="1"/>
  <c r="R180" i="1"/>
  <c r="R343" i="1"/>
  <c r="R338" i="1"/>
  <c r="R141" i="1"/>
  <c r="R239" i="1"/>
  <c r="R205" i="1"/>
  <c r="R269" i="1"/>
  <c r="R169" i="1"/>
  <c r="R346" i="1"/>
  <c r="R73" i="1"/>
  <c r="R192" i="1"/>
  <c r="R373" i="1"/>
  <c r="R93" i="1"/>
  <c r="R188" i="1"/>
  <c r="R178" i="1"/>
  <c r="R309" i="1"/>
  <c r="R299" i="1"/>
  <c r="R359" i="1"/>
  <c r="R50" i="1"/>
  <c r="R67" i="1"/>
  <c r="R128" i="1"/>
  <c r="R112" i="1"/>
  <c r="R274" i="1"/>
  <c r="R264" i="1"/>
  <c r="R213" i="1"/>
  <c r="R174" i="1"/>
  <c r="R344" i="1"/>
  <c r="R339" i="1"/>
  <c r="R334" i="1"/>
  <c r="R325" i="1"/>
  <c r="R320" i="1"/>
  <c r="R367" i="1"/>
  <c r="R145" i="1"/>
  <c r="R133" i="1"/>
  <c r="R121" i="1"/>
  <c r="R109" i="1"/>
  <c r="R97" i="1"/>
  <c r="R263" i="1"/>
  <c r="R227" i="1"/>
  <c r="R191" i="1"/>
  <c r="R155" i="1"/>
  <c r="R298" i="1"/>
  <c r="R351" i="1"/>
  <c r="R333" i="1"/>
  <c r="R361" i="1"/>
  <c r="R62" i="1"/>
  <c r="R150" i="1"/>
  <c r="R138" i="1"/>
  <c r="R126" i="1"/>
  <c r="R114" i="1"/>
  <c r="R102" i="1"/>
  <c r="R90" i="1"/>
  <c r="R266" i="1"/>
  <c r="R230" i="1"/>
  <c r="R194" i="1"/>
  <c r="R158" i="1"/>
  <c r="R301" i="1"/>
  <c r="R341" i="1"/>
  <c r="R323" i="1"/>
  <c r="R364" i="1"/>
  <c r="R242" i="1"/>
  <c r="R206" i="1"/>
  <c r="R170" i="1"/>
  <c r="R313" i="1"/>
  <c r="R347" i="1"/>
  <c r="R329" i="1"/>
  <c r="R376" i="1"/>
  <c r="R43" i="1"/>
  <c r="R41" i="1"/>
  <c r="R25" i="1"/>
  <c r="R77" i="1"/>
  <c r="R127" i="1"/>
  <c r="R115" i="1"/>
  <c r="R103" i="1"/>
  <c r="R91" i="1"/>
  <c r="R245" i="1"/>
  <c r="R209" i="1"/>
  <c r="R173" i="1"/>
  <c r="R280" i="1"/>
  <c r="R342" i="1"/>
  <c r="R324" i="1"/>
  <c r="R379" i="1"/>
  <c r="R278" i="1"/>
  <c r="R144" i="1"/>
  <c r="R248" i="1"/>
  <c r="R212" i="1"/>
  <c r="R283" i="1"/>
  <c r="R350" i="1"/>
  <c r="R46" i="1"/>
  <c r="R44" i="1"/>
  <c r="R28" i="1"/>
  <c r="R26" i="1"/>
  <c r="R83" i="1"/>
  <c r="R251" i="1"/>
  <c r="R215" i="1"/>
  <c r="R179" i="1"/>
  <c r="R286" i="1"/>
  <c r="R345" i="1"/>
  <c r="R327" i="1"/>
  <c r="R74" i="1"/>
  <c r="R80" i="1"/>
  <c r="R132" i="1"/>
  <c r="R120" i="1"/>
  <c r="R108" i="1"/>
  <c r="R96" i="1"/>
  <c r="R176" i="1"/>
  <c r="R332" i="1"/>
  <c r="R382" i="1"/>
  <c r="R86" i="1"/>
  <c r="R130" i="1"/>
  <c r="R118" i="1"/>
  <c r="R106" i="1"/>
  <c r="R94" i="1"/>
  <c r="R254" i="1"/>
  <c r="R218" i="1"/>
  <c r="R182" i="1"/>
  <c r="R289" i="1"/>
  <c r="R353" i="1"/>
  <c r="R335" i="1"/>
  <c r="R317" i="1"/>
  <c r="C7" i="2" l="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 ref="B389" authorId="0" shapeId="0" xr:uid="{4498F59D-6EA3-4BB9-AE88-5486F0ACC40D}">
      <text>
        <r>
          <rPr>
            <b/>
            <sz val="9"/>
            <color indexed="81"/>
            <rFont val="Tahoma"/>
            <family val="2"/>
          </rPr>
          <t>Señor oferente, por favor diligencie este espacio.</t>
        </r>
        <r>
          <rPr>
            <sz val="9"/>
            <color indexed="81"/>
            <rFont val="Tahoma"/>
            <family val="2"/>
          </rPr>
          <t xml:space="preserve">
</t>
        </r>
      </text>
    </comment>
    <comment ref="B392" authorId="0" shapeId="0" xr:uid="{84E7FDF6-7412-40DF-BDB8-FC4E7CB5B747}">
      <text>
        <r>
          <rPr>
            <b/>
            <sz val="9"/>
            <color indexed="81"/>
            <rFont val="Tahoma"/>
            <family val="2"/>
          </rPr>
          <t>Señor oferente, por favor diligencie este espacio.</t>
        </r>
      </text>
    </comment>
    <comment ref="B393" authorId="0" shapeId="0" xr:uid="{5A4A6C45-E12F-4F91-9D08-9B3BE84E49CB}">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<sst xmlns="http://schemas.openxmlformats.org/spreadsheetml/2006/main" count="440" uniqueCount="403">
  <si>
    <t>MACROPROCESO DE APOYO</t>
  </si>
  <si>
    <t xml:space="preserve">PROCESO GESTIÓN BIENES Y SERVICIOS </t>
  </si>
  <si>
    <t>NUMERO</t>
  </si>
  <si>
    <t xml:space="preserve">ALERTA VALOR MÍNIMO ACEPTABLE </t>
  </si>
  <si>
    <t>ESPECIFICACION TÉCNICA</t>
  </si>
  <si>
    <t>PRECIO DE REFERENCIA  INCLUIDO  IMPUESTOS APLICABLES (VALOR MÁXIMO)</t>
  </si>
  <si>
    <t>Justificación: "Recuerde que deberá adjuntar la evidencias que soporten lo indicado en este espacio"</t>
  </si>
  <si>
    <t>COSTO DEL BIEN Y SERVICIO U OBRA</t>
  </si>
  <si>
    <t xml:space="preserve">GASTOS GENERALES </t>
  </si>
  <si>
    <t>IMPREVISTOS</t>
  </si>
  <si>
    <t>UTILIDAD MARGINAL</t>
  </si>
  <si>
    <t>DIFERENCIA ENTRE VALOR OFERTADO DE CADA ITEM  VS DESAGREGACION</t>
  </si>
  <si>
    <t>JUSTIFICACION  DE PRECIOS ARTIFICIALMENTE BAJOS TRACTO SUCESIVO</t>
  </si>
  <si>
    <t>PORCENTAJE REPRESENTATIVO EN EL PRECIO DE REFERENCIA</t>
  </si>
  <si>
    <t>PÁGINA: 1 de 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</si>
  <si>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</si>
  <si>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</si>
  <si>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</si>
  <si>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</si>
  <si>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</si>
  <si>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</si>
  <si>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</si>
  <si>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</si>
  <si>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</si>
  <si>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</si>
  <si>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</si>
  <si>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</si>
  <si>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</si>
  <si>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</si>
  <si>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ELABORÓ</t>
  </si>
  <si>
    <t>NOMBRES Y APELLIDOS</t>
  </si>
  <si>
    <t>CARGO</t>
  </si>
  <si>
    <t>REVISÓ</t>
  </si>
  <si>
    <t>Andrés Felipe Sarmiento Rincón</t>
  </si>
  <si>
    <t>Técnico I</t>
  </si>
  <si>
    <t>Katerine Viviana García Orjuela</t>
  </si>
  <si>
    <t>Jefe de la Oficina de Compras</t>
  </si>
  <si>
    <t>APROBÓ (GESTOR RESPONSABLE DEL PROCESO)</t>
  </si>
  <si>
    <t>FECHA</t>
  </si>
  <si>
    <t>Ricardo Andrés Jiménez Nieto</t>
  </si>
  <si>
    <t>Director de Bienes y Servicios</t>
  </si>
  <si>
    <t>VERSIÓN: 2</t>
  </si>
  <si>
    <t>FECHA DE ELABORACIÓN:</t>
  </si>
  <si>
    <t>AAAA / MM / DD</t>
  </si>
  <si>
    <t>FIRMA DEL REPRESENTANTE LEGAL/PERSONA NATURAL</t>
  </si>
  <si>
    <t>NOMBRE DEL REPRESENTANTE LEGAL/PERSONA NATURAL</t>
  </si>
  <si>
    <t>NOMBRE DEL OFERENTE O RAZÓN SOCIAL</t>
  </si>
  <si>
    <t>32.1-41</t>
  </si>
  <si>
    <t>OBJETO:</t>
  </si>
  <si>
    <t>32.1</t>
  </si>
  <si>
    <t xml:space="preserve">VALOR ECONOMICO DE LA OFERTA PRESENTADA INCLUIDO IMPUESTOS APLICABLES </t>
  </si>
  <si>
    <t>ASPECTOS A TENER EN CUENTA</t>
  </si>
  <si>
    <t>1. ANÁLISIS DEL VALOR OFERTADO / COTIZADO</t>
  </si>
  <si>
    <t>2. DESAGREGACIÓN DE LA PROPUESTA</t>
  </si>
  <si>
    <t>PORCENTAJE (%)</t>
  </si>
  <si>
    <t>VALOR ($)</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</si>
  <si>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</si>
  <si>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VALOR MÍNIMO ACEPTABLE DEL PPTO. 80%</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</si>
  <si>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</si>
  <si>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3.JUSTIFICACIÓN DEL VALOR OFERTADO / COTIZADO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</si>
  <si>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</si>
  <si>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Se actualizan los aspectos generales y notas del formato según la modificación del código ABSr097 teniendo en cuenta que el formato se sistematizó en plataforma institucional.</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</si>
  <si>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</si>
  <si>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VIGENCIA: 2024-07-31</t>
  </si>
  <si>
    <t>CÓDIGO:  ABSr140</t>
  </si>
  <si>
    <t>CHEVROLET NQR ODR425(BUS)</t>
  </si>
  <si>
    <t>ACEITE MOTOR</t>
  </si>
  <si>
    <t>BANDAS DEL FRENO DELANTERO</t>
  </si>
  <si>
    <t>BANDAS FRENO TRASERA</t>
  </si>
  <si>
    <t>BOMBA DE AGUA</t>
  </si>
  <si>
    <t>BOMBILLO COCUYO</t>
  </si>
  <si>
    <t>BOMBILLO REVERSA</t>
  </si>
  <si>
    <t>BUJE MUELLE PARTE FIJA</t>
  </si>
  <si>
    <t>CHAPA PUERTA</t>
  </si>
  <si>
    <t>CORREA ALTERNADOR</t>
  </si>
  <si>
    <t>CORREA BOMBA HIDRAULICA</t>
  </si>
  <si>
    <t>CORREA COMPRESOR</t>
  </si>
  <si>
    <t>DEPOSITO LAVA VIDRIOS</t>
  </si>
  <si>
    <t>FANCLOSCH</t>
  </si>
  <si>
    <t xml:space="preserve">FILTRO DE ACEITE </t>
  </si>
  <si>
    <t>FILTRO DE AIRE  INTERNO</t>
  </si>
  <si>
    <t>FILTRO DE AIRE INTERNO</t>
  </si>
  <si>
    <t>FILTRO DE COMBUSTIBLE</t>
  </si>
  <si>
    <t>FILTRO SEPARADOR DE COMBUASTIBLE  (TRAMPA)</t>
  </si>
  <si>
    <t>FILTRO SEPARADOR DE COMBUSTIBLE (TRAMPA)</t>
  </si>
  <si>
    <t>HOJA PRINCIPAL MUELLE TRASEO</t>
  </si>
  <si>
    <t>MOTOR LIMPIA BRISAS</t>
  </si>
  <si>
    <t>PGF SUMINISTRO E INSTALACIÒN DE UN TANQUE DE COMBUSTIBLE</t>
  </si>
  <si>
    <t>PGF SUMINISTRO E INSTALACIÒN PARA LAFABRICACIÒN GENERAL DE DOS BODEGAS TRASERAS Y DE UNA BODEGA LATERALES MODIFICANDO PARTE ESTRUCTURAL DE CARROCERIA</t>
  </si>
  <si>
    <t>PGF SUMINISTRODE IVERSOR DE CORRIENTE DE 24 V A 110</t>
  </si>
  <si>
    <t>PGF SUMINISTRODE IVERSOR DE CORRIENTE DE 24 V A 12V</t>
  </si>
  <si>
    <t>PLUMILLAS LIMPIA BRISAS</t>
  </si>
  <si>
    <t>REPARACION GENERAL DEL RADIADOR</t>
  </si>
  <si>
    <t>RETENEDOR EXTERNO RUEDA</t>
  </si>
  <si>
    <t>RETENEDOR INTERNO RUEDA</t>
  </si>
  <si>
    <t>RODAMIENTO RUEDA DELANTERO INTERNO</t>
  </si>
  <si>
    <t>RODAMIENTO RUEDA TRASERO EXTERNO</t>
  </si>
  <si>
    <t>SENSOR O2 (DE OXIGENO)</t>
  </si>
  <si>
    <t>SOPORTE TANQUE DE COMBUSTIBLE</t>
  </si>
  <si>
    <t>SWITCH DIRECCIONAL</t>
  </si>
  <si>
    <t>TAPA RADIADOR</t>
  </si>
  <si>
    <t>TERMOSTATO</t>
  </si>
  <si>
    <t>TORNILLO CENTRAL MUELLE</t>
  </si>
  <si>
    <t>VALVULINA CAJA X 1 CUARTO</t>
  </si>
  <si>
    <t>VALVULINA TRANSMISION X 1 CUARTO</t>
  </si>
  <si>
    <t>EMPAQUE DE CULATA</t>
  </si>
  <si>
    <t>ENGRASE DE RODAMIENTOS DELANTEROS 2 RUEDAS</t>
  </si>
  <si>
    <t>ENGRASE DE RODAMIENTOS TRASEROS 2 RUEDAS</t>
  </si>
  <si>
    <t>REPARACION GENERAL DEL FRENO DE AHOGO</t>
  </si>
  <si>
    <t>BATERIA</t>
  </si>
  <si>
    <t>LLANTA 235/75 R17,5</t>
  </si>
  <si>
    <t>FABRICACIÓN DE TAPETES DE ESCALERAS</t>
  </si>
  <si>
    <t>BOMBADEAGUA</t>
  </si>
  <si>
    <t>SWITCH DIRECCIONALES</t>
  </si>
  <si>
    <t>REPARACION DE GOTERAS EN GENERAL DEL TECHO</t>
  </si>
  <si>
    <t>GUARDAPOLVO BARRA DE CAMBIOS</t>
  </si>
  <si>
    <t>UN METRO DE CINTA ANTIDESLISANTE</t>
  </si>
  <si>
    <t>UN METRO DE EMPAQUE DE PUERTA DE BODEGA</t>
  </si>
  <si>
    <t>CINTA REFLECTIVA REGLAMENTARIA</t>
  </si>
  <si>
    <t>ENGRASE DE RODAMIENTOS DELANTEROS</t>
  </si>
  <si>
    <t>REPARACION GENERAL DEL TURBO CAMBIANDO CATRIS</t>
  </si>
  <si>
    <t>DESMONTAR MULTIPLE DE ESCAPE PARA SEPILLADO EN SUS DOS CARAS</t>
  </si>
  <si>
    <t>REPARACION SISTEMA ELECTRICO DEL FRENO DE AHOGO</t>
  </si>
  <si>
    <t>RETEN COUPLING</t>
  </si>
  <si>
    <t>DESPINCHE</t>
  </si>
  <si>
    <t>LAVADO GENERAL</t>
  </si>
  <si>
    <t>ENGRASE GENERAL</t>
  </si>
  <si>
    <t>HYUNDAI ODR 387(BUS )</t>
  </si>
  <si>
    <r>
      <rPr>
        <sz val="11"/>
        <rFont val="Arial MT"/>
        <family val="2"/>
      </rPr>
      <t>ACEITE MOTOR X 1 CUARTO</t>
    </r>
  </si>
  <si>
    <r>
      <rPr>
        <sz val="11"/>
        <rFont val="Arial MT"/>
        <family val="2"/>
      </rPr>
      <t>BANDAS FRENO DELANTERO</t>
    </r>
  </si>
  <si>
    <r>
      <rPr>
        <sz val="11"/>
        <rFont val="Arial MT"/>
        <family val="2"/>
      </rPr>
      <t>BANDAS FRENO DELANTERO (TRASERAS)</t>
    </r>
  </si>
  <si>
    <r>
      <rPr>
        <sz val="11"/>
        <rFont val="Arial MT"/>
        <family val="2"/>
      </rPr>
      <t>BATERIA</t>
    </r>
  </si>
  <si>
    <r>
      <rPr>
        <sz val="11"/>
        <rFont val="Arial MT"/>
        <family val="2"/>
      </rPr>
      <t>BOMBA DEL FRENO</t>
    </r>
  </si>
  <si>
    <r>
      <rPr>
        <sz val="11"/>
        <rFont val="Arial MT"/>
        <family val="2"/>
      </rPr>
      <t>BORNE BATERIA</t>
    </r>
  </si>
  <si>
    <r>
      <rPr>
        <sz val="11"/>
        <rFont val="Arial MT"/>
        <family val="2"/>
      </rPr>
      <t>DIAFRAGMA CAMARA</t>
    </r>
  </si>
  <si>
    <r>
      <rPr>
        <sz val="11"/>
        <rFont val="Arial MT"/>
        <family val="2"/>
      </rPr>
      <t>ENGRASE DE RODAMIENTOS DELANTEROS</t>
    </r>
  </si>
  <si>
    <r>
      <rPr>
        <sz val="11"/>
        <rFont val="Arial MT"/>
        <family val="2"/>
      </rPr>
      <t>ENGRASE DE RODAMIENTOS TRASEROS</t>
    </r>
  </si>
  <si>
    <r>
      <rPr>
        <sz val="11"/>
        <rFont val="Arial MT"/>
        <family val="2"/>
      </rPr>
      <t>FILTRO DE AIRE INTERNO</t>
    </r>
  </si>
  <si>
    <r>
      <rPr>
        <sz val="11"/>
        <rFont val="Arial MT"/>
        <family val="2"/>
      </rPr>
      <t>FILTRO DE COMBUSTIBLE</t>
    </r>
  </si>
  <si>
    <r>
      <rPr>
        <sz val="11"/>
        <rFont val="Arial MT"/>
        <family val="2"/>
      </rPr>
      <t>FILTRO PRINCIPAL ACEITE</t>
    </r>
  </si>
  <si>
    <r>
      <rPr>
        <sz val="11"/>
        <rFont val="Arial MT"/>
        <family val="2"/>
      </rPr>
      <t>FILTRO TRAMPA DE COMBUSTIBLE</t>
    </r>
  </si>
  <si>
    <r>
      <rPr>
        <sz val="11"/>
        <rFont val="Arial MT"/>
        <family val="2"/>
      </rPr>
      <t>JUNTA DEL MULTIPLE ESCAPE</t>
    </r>
  </si>
  <si>
    <r>
      <rPr>
        <sz val="11"/>
        <rFont val="Arial MT"/>
        <family val="2"/>
      </rPr>
      <t>JUNTA MULTIPLE</t>
    </r>
  </si>
  <si>
    <r>
      <rPr>
        <sz val="11"/>
        <rFont val="Arial MT"/>
        <family val="2"/>
      </rPr>
      <t>JUNTA MULTIPLE DE ADMISIÒN</t>
    </r>
  </si>
  <si>
    <r>
      <rPr>
        <sz val="11"/>
        <rFont val="Arial MT"/>
        <family val="2"/>
      </rPr>
      <t>KIT EMBRAGUE(DISCO, PRENSA Y BALINERA)</t>
    </r>
  </si>
  <si>
    <r>
      <rPr>
        <sz val="11"/>
        <rFont val="Arial MT"/>
        <family val="2"/>
      </rPr>
      <t>MANGUERA DIRECCION HIDRAULICA</t>
    </r>
  </si>
  <si>
    <r>
      <rPr>
        <sz val="11"/>
        <rFont val="Arial MT"/>
        <family val="2"/>
      </rPr>
      <t>MARTILLOS DEL FRENO</t>
    </r>
  </si>
  <si>
    <r>
      <rPr>
        <sz val="11"/>
        <rFont val="Arial MT"/>
        <family val="2"/>
      </rPr>
      <t>PERA ACEITE</t>
    </r>
  </si>
  <si>
    <r>
      <rPr>
        <sz val="11"/>
        <rFont val="Arial MT"/>
        <family val="2"/>
      </rPr>
      <t>PGF RECTIFICACION DEL MULTIPLE  ESCAPE</t>
    </r>
  </si>
  <si>
    <r>
      <rPr>
        <sz val="11"/>
        <rFont val="Arial MT"/>
        <family val="2"/>
      </rPr>
      <t>PGF SUMINISTRO E INSTALACIÒN DE RELOJ DE TEMPERATURA
FABRICANDO INSTALACIÒN ELECTRICA</t>
    </r>
  </si>
  <si>
    <r>
      <rPr>
        <sz val="11"/>
        <rFont val="Arial MT"/>
        <family val="2"/>
      </rPr>
      <t>PGF SUMINISTRODE IVERSOR DE CORRIENTE DE 24 V A 110</t>
    </r>
  </si>
  <si>
    <r>
      <rPr>
        <sz val="11"/>
        <rFont val="Arial MT"/>
        <family val="2"/>
      </rPr>
      <t>PLUMILLAS</t>
    </r>
  </si>
  <si>
    <r>
      <rPr>
        <sz val="11"/>
        <rFont val="Arial MT"/>
        <family val="2"/>
      </rPr>
      <t>RADIADOR CALEFACCION</t>
    </r>
  </si>
  <si>
    <r>
      <rPr>
        <sz val="11"/>
        <rFont val="Arial MT"/>
        <family val="2"/>
      </rPr>
      <t>RECONSTRUCCION DE LAS PUNTAS FRONTALES DEL CHASIS</t>
    </r>
  </si>
  <si>
    <r>
      <rPr>
        <sz val="11"/>
        <rFont val="Arial MT"/>
        <family val="2"/>
      </rPr>
      <t>REPARACION ESTRUCTURAL DE LA SILLA DEL CONDUCTOR</t>
    </r>
  </si>
  <si>
    <r>
      <rPr>
        <sz val="11"/>
        <rFont val="Arial MT"/>
        <family val="2"/>
      </rPr>
      <t>RETEN CUPLING</t>
    </r>
  </si>
  <si>
    <r>
      <rPr>
        <sz val="11"/>
        <rFont val="Arial MT"/>
        <family val="2"/>
      </rPr>
      <t>RETENEDOR BOSIN RUEDA DELANTERA</t>
    </r>
  </si>
  <si>
    <r>
      <rPr>
        <sz val="11"/>
        <rFont val="Arial MT"/>
        <family val="2"/>
      </rPr>
      <t>RETENEDOR INTERNO RUEDA</t>
    </r>
  </si>
  <si>
    <r>
      <rPr>
        <sz val="11"/>
        <rFont val="Arial MT"/>
        <family val="2"/>
      </rPr>
      <t>RODAMIENTO RUEDA DELANTERO EXTERNO</t>
    </r>
  </si>
  <si>
    <r>
      <rPr>
        <sz val="11"/>
        <rFont val="Arial MT"/>
        <family val="2"/>
      </rPr>
      <t>RODAMIENTO RUEDA DELANTERO INTERNO</t>
    </r>
  </si>
  <si>
    <r>
      <rPr>
        <sz val="11"/>
        <rFont val="Arial MT"/>
        <family val="2"/>
      </rPr>
      <t>RODAMIENTO RUEDA TRASERO EXTERNO</t>
    </r>
  </si>
  <si>
    <r>
      <rPr>
        <sz val="11"/>
        <rFont val="Arial MT"/>
        <family val="2"/>
      </rPr>
      <t>SOPORTE MOTOR</t>
    </r>
  </si>
  <si>
    <r>
      <rPr>
        <sz val="11"/>
        <rFont val="Arial MT"/>
        <family val="2"/>
      </rPr>
      <t>VALVULINA 1 CU</t>
    </r>
  </si>
  <si>
    <r>
      <rPr>
        <sz val="11"/>
        <rFont val="Arial MT"/>
        <family val="2"/>
      </rPr>
      <t>VALVULINA 1 CUARTO CAJA CAMBIOS</t>
    </r>
  </si>
  <si>
    <r>
      <rPr>
        <sz val="11"/>
        <rFont val="Arial MT"/>
        <family val="2"/>
      </rPr>
      <t>HOJA SEGUNDA MUELLE DELANTERO</t>
    </r>
  </si>
  <si>
    <r>
      <rPr>
        <sz val="11"/>
        <rFont val="Arial MT"/>
        <family val="2"/>
      </rPr>
      <t>MODIFICACION GENERAL DE LA BARRA ESTAVILIZADORA DANDO ALTURA EN LOS 2 MUELLES DELANTEROS CON SUS RESPECTIVAS  PLANCHUELAS</t>
    </r>
  </si>
  <si>
    <r>
      <rPr>
        <sz val="11"/>
        <rFont val="Arial MT"/>
        <family val="2"/>
      </rPr>
      <t>CUPLIN Y BASE DE LA TRANSMICIOM</t>
    </r>
  </si>
  <si>
    <r>
      <rPr>
        <sz val="11"/>
        <rFont val="Arial MT"/>
        <family val="2"/>
      </rPr>
      <t>REPARACION GENERAL DE FUGAS DE AIRE</t>
    </r>
  </si>
  <si>
    <r>
      <rPr>
        <sz val="11"/>
        <rFont val="Arial MT"/>
        <family val="2"/>
      </rPr>
      <t>FABRICACIÓN DE TAPETES DE ESCALERAS</t>
    </r>
  </si>
  <si>
    <r>
      <rPr>
        <sz val="11"/>
        <rFont val="Arial MT"/>
        <family val="2"/>
      </rPr>
      <t>LLANTA 235/75 R17,5</t>
    </r>
  </si>
  <si>
    <r>
      <rPr>
        <sz val="11"/>
        <rFont val="Arial MT"/>
        <family val="2"/>
      </rPr>
      <t>CRUCETAS DEL CARDAN</t>
    </r>
  </si>
  <si>
    <r>
      <rPr>
        <sz val="11"/>
        <rFont val="Arial MT"/>
        <family val="2"/>
      </rPr>
      <t>UN METRO DE CINTA ANTIDESLISANTE</t>
    </r>
  </si>
  <si>
    <r>
      <rPr>
        <sz val="11"/>
        <rFont val="Arial MT"/>
        <family val="2"/>
      </rPr>
      <t>REPARACION DE CHAPA</t>
    </r>
  </si>
  <si>
    <r>
      <rPr>
        <sz val="11"/>
        <rFont val="Arial MT"/>
        <family val="2"/>
      </rPr>
      <t>ADAPTACION DE CHAPA SS IZQUIERDA</t>
    </r>
  </si>
  <si>
    <r>
      <rPr>
        <sz val="11"/>
        <rFont val="Arial MT"/>
        <family val="2"/>
      </rPr>
      <t>CAMBIO GENERAL DE EMPAQUE DE LAS PUERTAS DELANTERAS</t>
    </r>
  </si>
  <si>
    <r>
      <rPr>
        <sz val="11"/>
        <rFont val="Arial MT"/>
        <family val="2"/>
      </rPr>
      <t>AJUSTE GENERAL DE MUELLES DELANTEROS Y TRASEROS</t>
    </r>
  </si>
  <si>
    <r>
      <rPr>
        <sz val="11"/>
        <rFont val="Arial MT"/>
        <family val="2"/>
      </rPr>
      <t>HOJA DELANTERA PRINCIPAL</t>
    </r>
  </si>
  <si>
    <r>
      <rPr>
        <sz val="11"/>
        <rFont val="Arial MT"/>
        <family val="2"/>
      </rPr>
      <t>BUJE MUELLE DELANTERO</t>
    </r>
  </si>
  <si>
    <r>
      <rPr>
        <sz val="11"/>
        <rFont val="Arial MT"/>
        <family val="2"/>
      </rPr>
      <t>ENGRASE GENERAL</t>
    </r>
  </si>
  <si>
    <r>
      <rPr>
        <sz val="11"/>
        <rFont val="Arial MT"/>
        <family val="2"/>
      </rPr>
      <t>DESPINCHE</t>
    </r>
  </si>
  <si>
    <r>
      <rPr>
        <sz val="11"/>
        <rFont val="Arial MT"/>
        <family val="2"/>
      </rPr>
      <t>LAVADO GENERAL</t>
    </r>
  </si>
  <si>
    <t>MERCEDES BENZ O500RS (12.8L)(BUS)</t>
  </si>
  <si>
    <t>JEEP CHEROKEE OFA 018(CAMIONETA)</t>
  </si>
  <si>
    <r>
      <rPr>
        <sz val="11"/>
        <rFont val="Arial MT"/>
        <family val="2"/>
      </rPr>
      <t>ACEITE MOTOR</t>
    </r>
  </si>
  <si>
    <r>
      <rPr>
        <sz val="11"/>
        <rFont val="Arial MT"/>
        <family val="2"/>
      </rPr>
      <t>Filtro de aceite</t>
    </r>
  </si>
  <si>
    <r>
      <rPr>
        <sz val="11"/>
        <rFont val="Arial MT"/>
        <family val="2"/>
      </rPr>
      <t>Filtro de aire</t>
    </r>
  </si>
  <si>
    <r>
      <rPr>
        <sz val="11"/>
        <rFont val="Arial MT"/>
        <family val="2"/>
      </rPr>
      <t>PASTILLAS DE FRENOS DELANTERA</t>
    </r>
  </si>
  <si>
    <r>
      <rPr>
        <sz val="11"/>
        <rFont val="Arial MT"/>
        <family val="2"/>
      </rPr>
      <t>PASTILLAS DE FRENOS TRASEROS</t>
    </r>
  </si>
  <si>
    <r>
      <rPr>
        <sz val="11"/>
        <rFont val="Arial MT"/>
        <family val="2"/>
      </rPr>
      <t>ROTULA INFERIOR</t>
    </r>
  </si>
  <si>
    <r>
      <rPr>
        <sz val="11"/>
        <rFont val="Arial MT"/>
        <family val="2"/>
      </rPr>
      <t>TIGERA SUPERIOR</t>
    </r>
  </si>
  <si>
    <r>
      <rPr>
        <sz val="11"/>
        <rFont val="Arial MT"/>
        <family val="2"/>
      </rPr>
      <t>PERNOS DE RUEDA</t>
    </r>
  </si>
  <si>
    <r>
      <rPr>
        <sz val="11"/>
        <rFont val="Arial MT"/>
        <family val="2"/>
      </rPr>
      <t>LIMPIADOR ELECTRONICO</t>
    </r>
  </si>
  <si>
    <r>
      <rPr>
        <sz val="11"/>
        <rFont val="Arial MT"/>
        <family val="2"/>
      </rPr>
      <t>BUJIAS</t>
    </r>
  </si>
  <si>
    <r>
      <rPr>
        <sz val="11"/>
        <rFont val="Arial MT"/>
        <family val="2"/>
      </rPr>
      <t>SINCRONIZACION GENERAL</t>
    </r>
  </si>
  <si>
    <r>
      <rPr>
        <sz val="11"/>
        <rFont val="Arial MT"/>
        <family val="2"/>
      </rPr>
      <t>INYECTOR</t>
    </r>
  </si>
  <si>
    <r>
      <rPr>
        <sz val="11"/>
        <rFont val="Arial MT"/>
        <family val="2"/>
      </rPr>
      <t>BOBINA</t>
    </r>
  </si>
  <si>
    <r>
      <rPr>
        <sz val="11"/>
        <rFont val="Arial MT"/>
        <family val="2"/>
      </rPr>
      <t>JUEGO DE PASADORES MORDAZAS</t>
    </r>
  </si>
  <si>
    <r>
      <rPr>
        <sz val="11"/>
        <rFont val="Arial MT"/>
        <family val="2"/>
      </rPr>
      <t>CONECTOR 2 VIAS (INYECTOR)</t>
    </r>
  </si>
  <si>
    <r>
      <rPr>
        <sz val="11"/>
        <rFont val="Arial MT"/>
        <family val="2"/>
      </rPr>
      <t>REPARACION FILTRACIONES DE AGUA POR EL TECHO</t>
    </r>
  </si>
  <si>
    <r>
      <rPr>
        <sz val="11"/>
        <rFont val="Arial MT"/>
        <family val="2"/>
      </rPr>
      <t>INYECTOR PARA COMBUSTIBLE</t>
    </r>
  </si>
  <si>
    <r>
      <rPr>
        <sz val="11"/>
        <rFont val="Arial MT"/>
        <family val="2"/>
      </rPr>
      <t>TERMOSTATO</t>
    </r>
  </si>
  <si>
    <r>
      <rPr>
        <sz val="11"/>
        <rFont val="Arial MT"/>
        <family val="2"/>
      </rPr>
      <t>CAMBIO DE TERMOSTATO Y REVISION GENERAL DEL SISTEMA DE REFRIGERACION TOMANDO COMPRESION DE MOTOR</t>
    </r>
  </si>
  <si>
    <t>RENAULT ODR 426(CAMIONETA)</t>
  </si>
  <si>
    <r>
      <rPr>
        <sz val="11"/>
        <rFont val="Calibri"/>
        <family val="1"/>
      </rPr>
      <t>ACEITE MOTOR</t>
    </r>
  </si>
  <si>
    <r>
      <rPr>
        <sz val="11"/>
        <rFont val="Calibri"/>
        <family val="1"/>
      </rPr>
      <t>BOMBILLO FAROLA</t>
    </r>
  </si>
  <si>
    <r>
      <rPr>
        <sz val="11"/>
        <rFont val="Calibri"/>
        <family val="1"/>
      </rPr>
      <t>DISCO FRENO DELANTERO</t>
    </r>
  </si>
  <si>
    <r>
      <rPr>
        <sz val="11"/>
        <rFont val="Calibri"/>
        <family val="1"/>
      </rPr>
      <t>FILTRO DE AIRE ACONDICIONADO</t>
    </r>
  </si>
  <si>
    <r>
      <rPr>
        <sz val="11"/>
        <rFont val="Calibri"/>
        <family val="1"/>
      </rPr>
      <t>FILTRO DE AIRE EXTERNO</t>
    </r>
  </si>
  <si>
    <r>
      <rPr>
        <sz val="11"/>
        <rFont val="Calibri"/>
        <family val="1"/>
      </rPr>
      <t>FILTRO PRINCIPAL ACEITE</t>
    </r>
  </si>
  <si>
    <r>
      <rPr>
        <sz val="11"/>
        <rFont val="Calibri"/>
        <family val="1"/>
      </rPr>
      <t>GUARDAPOLVO EJE MOTRIZ</t>
    </r>
  </si>
  <si>
    <r>
      <rPr>
        <sz val="11"/>
        <rFont val="Calibri"/>
        <family val="1"/>
      </rPr>
      <t>PASADOR ECUALIZADOR DIFERENCIAL</t>
    </r>
  </si>
  <si>
    <r>
      <rPr>
        <sz val="11"/>
        <rFont val="Calibri"/>
        <family val="1"/>
      </rPr>
      <t>PASTILLAS FRENOS (X 4 UNID) DELANTERAS</t>
    </r>
  </si>
  <si>
    <r>
      <rPr>
        <sz val="11"/>
        <rFont val="Calibri"/>
        <family val="1"/>
      </rPr>
      <t>PASTILLAS FRENOS (X 4 UNID) TRASERAS</t>
    </r>
  </si>
  <si>
    <r>
      <rPr>
        <sz val="11"/>
        <rFont val="Calibri"/>
        <family val="1"/>
      </rPr>
      <t>PLUMILLA LIMPIA BRISA RASERA</t>
    </r>
  </si>
  <si>
    <r>
      <rPr>
        <sz val="11"/>
        <rFont val="Calibri"/>
        <family val="1"/>
      </rPr>
      <t>PLUMILLAS</t>
    </r>
  </si>
  <si>
    <r>
      <rPr>
        <sz val="11"/>
        <rFont val="Calibri"/>
        <family val="1"/>
      </rPr>
      <t>PUNTA EJE LADO CAJA</t>
    </r>
  </si>
  <si>
    <r>
      <rPr>
        <sz val="11"/>
        <rFont val="Calibri"/>
        <family val="1"/>
      </rPr>
      <t>RODAMIENTO DELANTERO</t>
    </r>
  </si>
  <si>
    <r>
      <rPr>
        <sz val="11"/>
        <rFont val="Arial MT"/>
        <family val="2"/>
      </rPr>
      <t>BOBINAS</t>
    </r>
  </si>
  <si>
    <r>
      <rPr>
        <sz val="11"/>
        <rFont val="Arial MT"/>
        <family val="2"/>
      </rPr>
      <t>RECTIFICACIÒN DE DISCOS</t>
    </r>
  </si>
  <si>
    <r>
      <rPr>
        <sz val="11"/>
        <rFont val="Arial MT"/>
        <family val="2"/>
      </rPr>
      <t>CORREA DE ACCESORIOS</t>
    </r>
  </si>
  <si>
    <r>
      <rPr>
        <sz val="11"/>
        <rFont val="Arial MT"/>
        <family val="2"/>
      </rPr>
      <t>LAVADO GENERAL CON MOTOR</t>
    </r>
  </si>
  <si>
    <t>FIAT PULSE 2023 ODR436(CAMIONETA)</t>
  </si>
  <si>
    <r>
      <rPr>
        <sz val="11"/>
        <rFont val="Arial MT"/>
        <family val="2"/>
      </rPr>
      <t>ABRAZADERA BARRA ESTABILIZADORA</t>
    </r>
  </si>
  <si>
    <r>
      <rPr>
        <sz val="11"/>
        <rFont val="Arial MT"/>
        <family val="2"/>
      </rPr>
      <t>ABRAZADERAS RADIADOR</t>
    </r>
  </si>
  <si>
    <r>
      <rPr>
        <sz val="11"/>
        <rFont val="Arial MT"/>
        <family val="2"/>
      </rPr>
      <t>ACEITE HIDRAULICO</t>
    </r>
  </si>
  <si>
    <r>
      <rPr>
        <sz val="11"/>
        <rFont val="Arial MT"/>
        <family val="2"/>
      </rPr>
      <t>AJUSTADOR BANDAS DE FRENO</t>
    </r>
  </si>
  <si>
    <r>
      <rPr>
        <sz val="11"/>
        <rFont val="Arial MT"/>
        <family val="2"/>
      </rPr>
      <t>ALTERNADOR</t>
    </r>
  </si>
  <si>
    <r>
      <rPr>
        <sz val="11"/>
        <rFont val="Arial MT"/>
        <family val="2"/>
      </rPr>
      <t>AMORTIGUADOR DELANTERO</t>
    </r>
  </si>
  <si>
    <r>
      <rPr>
        <sz val="11"/>
        <rFont val="Arial MT"/>
        <family val="2"/>
      </rPr>
      <t>AMORTIGUADOR TRASERO</t>
    </r>
  </si>
  <si>
    <r>
      <rPr>
        <sz val="11"/>
        <rFont val="Arial MT"/>
        <family val="2"/>
      </rPr>
      <t>ANILLOS DEL PISTON MOTOR</t>
    </r>
  </si>
  <si>
    <r>
      <rPr>
        <sz val="11"/>
        <rFont val="Arial MT"/>
        <family val="2"/>
      </rPr>
      <t>ARANDELA TAPON CARTER</t>
    </r>
  </si>
  <si>
    <r>
      <rPr>
        <sz val="11"/>
        <rFont val="Arial MT"/>
        <family val="2"/>
      </rPr>
      <t>ARRANQUE</t>
    </r>
  </si>
  <si>
    <r>
      <rPr>
        <sz val="11"/>
        <rFont val="Arial MT"/>
        <family val="2"/>
      </rPr>
      <t>BALINERA VOLANTE</t>
    </r>
  </si>
  <si>
    <r>
      <rPr>
        <sz val="11"/>
        <rFont val="Arial MT"/>
        <family val="2"/>
      </rPr>
      <t>BALINERA VOLANTE MOTOR</t>
    </r>
  </si>
  <si>
    <r>
      <rPr>
        <sz val="11"/>
        <rFont val="Arial MT"/>
        <family val="2"/>
      </rPr>
      <t>BANDA FRENO TRASERO</t>
    </r>
  </si>
  <si>
    <r>
      <rPr>
        <sz val="11"/>
        <rFont val="Arial MT"/>
        <family val="2"/>
      </rPr>
      <t>BANDAS FRENOS TRASEROS</t>
    </r>
  </si>
  <si>
    <r>
      <rPr>
        <sz val="11"/>
        <rFont val="Arial MT"/>
        <family val="2"/>
      </rPr>
      <t>BARRA ESTABILIZADORA</t>
    </r>
  </si>
  <si>
    <r>
      <rPr>
        <sz val="11"/>
        <rFont val="Arial MT"/>
        <family val="2"/>
      </rPr>
      <t>BARRA ESTABILIZADORA- DEL</t>
    </r>
  </si>
  <si>
    <r>
      <rPr>
        <sz val="11"/>
        <rFont val="Arial MT"/>
        <family val="2"/>
      </rPr>
      <t>BASE AMORTIGUADOR DELANTERO</t>
    </r>
  </si>
  <si>
    <r>
      <rPr>
        <sz val="11"/>
        <rFont val="Arial MT"/>
        <family val="2"/>
      </rPr>
      <t>BOBINA DE ENCENDIDO</t>
    </r>
  </si>
  <si>
    <r>
      <rPr>
        <sz val="11"/>
        <rFont val="Arial MT"/>
        <family val="2"/>
      </rPr>
      <t>BOCIN RUEDA COMPLETO</t>
    </r>
  </si>
  <si>
    <r>
      <rPr>
        <sz val="11"/>
        <rFont val="Arial MT"/>
        <family val="2"/>
      </rPr>
      <t>BOMBA DE AGUA</t>
    </r>
  </si>
  <si>
    <r>
      <rPr>
        <sz val="11"/>
        <rFont val="Arial MT"/>
        <family val="2"/>
      </rPr>
      <t>BOMBA DE COMBUSTIBLE</t>
    </r>
  </si>
  <si>
    <r>
      <rPr>
        <sz val="11"/>
        <rFont val="Arial MT"/>
        <family val="2"/>
      </rPr>
      <t>BOMBA DE FRENO</t>
    </r>
  </si>
  <si>
    <r>
      <rPr>
        <sz val="11"/>
        <rFont val="Arial MT"/>
        <family val="2"/>
      </rPr>
      <t>BOMBA HIDRAULICA</t>
    </r>
  </si>
  <si>
    <r>
      <rPr>
        <sz val="11"/>
        <rFont val="Arial MT"/>
        <family val="2"/>
      </rPr>
      <t>BOMBILLO COCUYO</t>
    </r>
  </si>
  <si>
    <r>
      <rPr>
        <sz val="11"/>
        <rFont val="Arial MT"/>
        <family val="2"/>
      </rPr>
      <t>BOMBILLO DIRECCIONAL</t>
    </r>
  </si>
  <si>
    <r>
      <rPr>
        <sz val="11"/>
        <rFont val="Arial MT"/>
        <family val="2"/>
      </rPr>
      <t>BOMBILLO ESTROBER</t>
    </r>
  </si>
  <si>
    <r>
      <rPr>
        <sz val="11"/>
        <rFont val="Arial MT"/>
        <family val="2"/>
      </rPr>
      <t>BOMBILLO EXPLORADORA</t>
    </r>
  </si>
  <si>
    <r>
      <rPr>
        <sz val="11"/>
        <rFont val="Arial MT"/>
        <family val="2"/>
      </rPr>
      <t>BOMBILLO HALOGENO</t>
    </r>
  </si>
  <si>
    <r>
      <rPr>
        <sz val="11"/>
        <rFont val="Arial MT"/>
        <family val="2"/>
      </rPr>
      <t>BOMBILLO REVERSA</t>
    </r>
  </si>
  <si>
    <r>
      <rPr>
        <sz val="11"/>
        <rFont val="Arial MT"/>
        <family val="2"/>
      </rPr>
      <t>BOMBILLO STOP</t>
    </r>
  </si>
  <si>
    <r>
      <rPr>
        <sz val="11"/>
        <rFont val="Arial MT"/>
        <family val="2"/>
      </rPr>
      <t>BOMBILLO TABLERO</t>
    </r>
  </si>
  <si>
    <r>
      <rPr>
        <sz val="11"/>
        <rFont val="Arial MT"/>
        <family val="2"/>
      </rPr>
      <t>BOMBILLO TIPO FUSIBLE</t>
    </r>
  </si>
  <si>
    <r>
      <rPr>
        <sz val="11"/>
        <rFont val="Arial MT"/>
        <family val="2"/>
      </rPr>
      <t>BOMBILLO UNIDAD</t>
    </r>
  </si>
  <si>
    <r>
      <rPr>
        <sz val="11"/>
        <rFont val="Arial MT"/>
        <family val="2"/>
      </rPr>
      <t>BOMBILLO UNIDAD LUZ DIA</t>
    </r>
  </si>
  <si>
    <r>
      <rPr>
        <sz val="11"/>
        <rFont val="Arial MT"/>
        <family val="2"/>
      </rPr>
      <t>BOSTER</t>
    </r>
  </si>
  <si>
    <r>
      <rPr>
        <sz val="11"/>
        <rFont val="Arial MT"/>
        <family val="2"/>
      </rPr>
      <t>BOTIQUIN</t>
    </r>
  </si>
  <si>
    <r>
      <rPr>
        <sz val="11"/>
        <rFont val="Arial MT"/>
        <family val="2"/>
      </rPr>
      <t>BRAZO AXIAL</t>
    </r>
  </si>
  <si>
    <r>
      <rPr>
        <sz val="11"/>
        <rFont val="Arial MT"/>
        <family val="2"/>
      </rPr>
      <t>BUJE TEMPLETE TRASERO</t>
    </r>
  </si>
  <si>
    <r>
      <rPr>
        <sz val="11"/>
        <rFont val="Arial MT"/>
        <family val="2"/>
      </rPr>
      <t>BUJE DE TIGERA SUPERIOR</t>
    </r>
  </si>
  <si>
    <r>
      <rPr>
        <sz val="11"/>
        <rFont val="Arial MT"/>
        <family val="2"/>
      </rPr>
      <t>BUJE TIGERA INFERIOR</t>
    </r>
  </si>
  <si>
    <r>
      <rPr>
        <sz val="11"/>
        <rFont val="Arial MT"/>
        <family val="2"/>
      </rPr>
      <t>BUJES BARRA ESTABILIZADODA</t>
    </r>
  </si>
  <si>
    <r>
      <rPr>
        <sz val="11"/>
        <rFont val="Arial MT"/>
        <family val="2"/>
      </rPr>
      <t>BUJIA MOTOR</t>
    </r>
  </si>
  <si>
    <r>
      <rPr>
        <sz val="11"/>
        <rFont val="Arial MT"/>
        <family val="2"/>
      </rPr>
      <t>CAJA DE DIRECCION</t>
    </r>
  </si>
  <si>
    <r>
      <rPr>
        <sz val="11"/>
        <rFont val="Arial MT"/>
        <family val="2"/>
      </rPr>
      <t>CALIPER COMPLETO</t>
    </r>
  </si>
  <si>
    <r>
      <rPr>
        <sz val="11"/>
        <rFont val="Arial MT"/>
        <family val="2"/>
      </rPr>
      <t>CAMPANA FRENO</t>
    </r>
  </si>
  <si>
    <r>
      <rPr>
        <sz val="11"/>
        <rFont val="Arial MT"/>
        <family val="2"/>
      </rPr>
      <t>CAMPANA FRENO TRASERA</t>
    </r>
  </si>
  <si>
    <r>
      <rPr>
        <sz val="11"/>
        <rFont val="Arial MT"/>
        <family val="2"/>
      </rPr>
      <t>CARTER</t>
    </r>
  </si>
  <si>
    <r>
      <rPr>
        <sz val="11"/>
        <rFont val="Arial MT"/>
        <family val="2"/>
      </rPr>
      <t>CATALIZADOR EXOSTO</t>
    </r>
  </si>
  <si>
    <r>
      <rPr>
        <sz val="11"/>
        <rFont val="Arial MT"/>
        <family val="2"/>
      </rPr>
      <t>CHAPA PUERTA</t>
    </r>
  </si>
  <si>
    <r>
      <rPr>
        <sz val="11"/>
        <rFont val="Arial MT"/>
        <family val="2"/>
      </rPr>
      <t>COMPRESOR AIRE ACONDICIONADO</t>
    </r>
  </si>
  <si>
    <r>
      <rPr>
        <sz val="11"/>
        <rFont val="Arial MT"/>
        <family val="2"/>
      </rPr>
      <t>CONDUCTO DE REFRIGERACION (TUBO)</t>
    </r>
  </si>
  <si>
    <r>
      <rPr>
        <sz val="11"/>
        <rFont val="Arial MT"/>
        <family val="2"/>
      </rPr>
      <t>CONDUCTO PLASTICO DE REFRIGERACION (TUBO)</t>
    </r>
  </si>
  <si>
    <r>
      <rPr>
        <sz val="11"/>
        <rFont val="Arial MT"/>
        <family val="2"/>
      </rPr>
      <t>CONECTOR ALTERNADOR</t>
    </r>
  </si>
  <si>
    <r>
      <rPr>
        <sz val="11"/>
        <rFont val="Arial MT"/>
        <family val="2"/>
      </rPr>
      <t>CONECTOR ELECTRICO</t>
    </r>
  </si>
  <si>
    <r>
      <rPr>
        <sz val="11"/>
        <rFont val="Arial MT"/>
        <family val="2"/>
      </rPr>
      <t>CONECTOR SISTEMA DE INYECCION</t>
    </r>
  </si>
  <si>
    <r>
      <rPr>
        <sz val="11"/>
        <rFont val="Arial MT"/>
        <family val="2"/>
      </rPr>
      <t>CONTROL ALARMA</t>
    </r>
  </si>
  <si>
    <r>
      <rPr>
        <sz val="11"/>
        <rFont val="Arial MT"/>
        <family val="2"/>
      </rPr>
      <t>CORREA UNICA ACCESORIOS</t>
    </r>
  </si>
  <si>
    <r>
      <rPr>
        <sz val="11"/>
        <rFont val="Arial MT"/>
        <family val="2"/>
      </rPr>
      <t>CREMALLERA VIDRIO PUERTA</t>
    </r>
  </si>
  <si>
    <r>
      <rPr>
        <sz val="11"/>
        <rFont val="Arial MT"/>
        <family val="2"/>
      </rPr>
      <t>CULATA</t>
    </r>
  </si>
  <si>
    <r>
      <rPr>
        <sz val="11"/>
        <rFont val="Arial MT"/>
        <family val="2"/>
      </rPr>
      <t>DEPOSITO LAVA VIDRIOS</t>
    </r>
  </si>
  <si>
    <r>
      <rPr>
        <sz val="11"/>
        <rFont val="Arial MT"/>
        <family val="2"/>
      </rPr>
      <t>DISCO FRENO TRASERO</t>
    </r>
  </si>
  <si>
    <r>
      <rPr>
        <sz val="11"/>
        <rFont val="Arial MT"/>
        <family val="2"/>
      </rPr>
      <t>DISCO FRENO DELANTERO</t>
    </r>
  </si>
  <si>
    <r>
      <rPr>
        <sz val="11"/>
        <rFont val="Arial MT"/>
        <family val="2"/>
      </rPr>
      <t>EMPAQUETADURA CAJA DIRECCION COMPLETA</t>
    </r>
  </si>
  <si>
    <r>
      <rPr>
        <sz val="11"/>
        <rFont val="Arial MT"/>
        <family val="2"/>
      </rPr>
      <t>EMPAQUETADURA MOTOR COMPLETA</t>
    </r>
  </si>
  <si>
    <r>
      <rPr>
        <sz val="11"/>
        <rFont val="Arial MT"/>
        <family val="2"/>
      </rPr>
      <t>FILTRO DE ACEITE</t>
    </r>
  </si>
  <si>
    <r>
      <rPr>
        <sz val="11"/>
        <rFont val="Arial MT"/>
        <family val="2"/>
      </rPr>
      <t>FILTRO DE AIRE ACONDICIONADO</t>
    </r>
  </si>
  <si>
    <r>
      <rPr>
        <sz val="11"/>
        <rFont val="Arial MT"/>
        <family val="2"/>
      </rPr>
      <t>FILTRO DE AIRE</t>
    </r>
  </si>
  <si>
    <r>
      <rPr>
        <sz val="11"/>
        <rFont val="Arial MT"/>
        <family val="2"/>
      </rPr>
      <t>FILTRO EVAPORADOR A/C</t>
    </r>
  </si>
  <si>
    <r>
      <rPr>
        <sz val="11"/>
        <rFont val="Arial MT"/>
        <family val="2"/>
      </rPr>
      <t>FLASHER DIRECCIONALES</t>
    </r>
  </si>
  <si>
    <r>
      <rPr>
        <sz val="11"/>
        <rFont val="Arial MT"/>
        <family val="2"/>
      </rPr>
      <t>FORMADOR DE EMPAQUES</t>
    </r>
  </si>
  <si>
    <r>
      <rPr>
        <sz val="11"/>
        <rFont val="Arial MT"/>
        <family val="2"/>
      </rPr>
      <t>FORROS SILLAS</t>
    </r>
  </si>
  <si>
    <r>
      <rPr>
        <sz val="11"/>
        <rFont val="Arial MT"/>
        <family val="2"/>
      </rPr>
      <t>FUSIBLE MAXI DE 20 A 50 AMPER</t>
    </r>
  </si>
  <si>
    <r>
      <rPr>
        <sz val="11"/>
        <rFont val="Arial MT"/>
        <family val="2"/>
      </rPr>
      <t>FUSIBLE MAXI DE 60 A 100 AMPER</t>
    </r>
  </si>
  <si>
    <r>
      <rPr>
        <sz val="11"/>
        <rFont val="Arial MT"/>
        <family val="2"/>
      </rPr>
      <t>GUARDA POLVOS AXIALES</t>
    </r>
  </si>
  <si>
    <r>
      <rPr>
        <sz val="11"/>
        <rFont val="Arial MT"/>
        <family val="2"/>
      </rPr>
      <t>GUARDAPOLVO EJE</t>
    </r>
  </si>
  <si>
    <r>
      <rPr>
        <sz val="11"/>
        <rFont val="Arial MT"/>
        <family val="2"/>
      </rPr>
      <t>GUAYA CONTROL CAMBIOS</t>
    </r>
  </si>
  <si>
    <r>
      <rPr>
        <sz val="11"/>
        <rFont val="Arial MT"/>
        <family val="2"/>
      </rPr>
      <t>GUAYA FRENO DE MANO - DER</t>
    </r>
  </si>
  <si>
    <r>
      <rPr>
        <sz val="11"/>
        <rFont val="Arial MT"/>
        <family val="2"/>
      </rPr>
      <t>GUAYA FRENO DE MANO – IZQ</t>
    </r>
  </si>
  <si>
    <r>
      <rPr>
        <sz val="11"/>
        <rFont val="Arial MT"/>
        <family val="2"/>
      </rPr>
      <t>GUAYA TAPA BAUL</t>
    </r>
  </si>
  <si>
    <r>
      <rPr>
        <sz val="11"/>
        <rFont val="Arial MT"/>
        <family val="2"/>
      </rPr>
      <t>GUIAS VALVULA</t>
    </r>
  </si>
  <si>
    <r>
      <rPr>
        <sz val="11"/>
        <rFont val="Arial MT"/>
        <family val="2"/>
      </rPr>
      <t>GUIAS VALVULA ADMISION</t>
    </r>
  </si>
  <si>
    <r>
      <rPr>
        <sz val="11"/>
        <rFont val="Arial MT"/>
        <family val="2"/>
      </rPr>
      <t>GUIAS VALVULA ESCAPE</t>
    </r>
  </si>
  <si>
    <r>
      <rPr>
        <sz val="11"/>
        <rFont val="Arial MT"/>
        <family val="2"/>
      </rPr>
      <t>INTERRUPTOR ELEVA VIDRIOS</t>
    </r>
  </si>
  <si>
    <r>
      <rPr>
        <sz val="11"/>
        <rFont val="Arial MT"/>
        <family val="2"/>
      </rPr>
      <t>INTERRUPTOR O PERA DE REVERSA</t>
    </r>
  </si>
  <si>
    <r>
      <rPr>
        <sz val="11"/>
        <rFont val="Arial MT"/>
        <family val="2"/>
      </rPr>
      <t>INTERRUPTOR PARQUEO</t>
    </r>
  </si>
  <si>
    <r>
      <rPr>
        <sz val="11"/>
        <rFont val="Arial MT"/>
        <family val="2"/>
      </rPr>
      <t>SINCRONIZACION ELECTRONICA GENERAL</t>
    </r>
  </si>
  <si>
    <r>
      <rPr>
        <sz val="11"/>
        <rFont val="Arial MT"/>
        <family val="2"/>
      </rPr>
      <t>KIT DE MICROFILTROS INYECTORES</t>
    </r>
  </si>
  <si>
    <r>
      <rPr>
        <sz val="11"/>
        <rFont val="Arial MT"/>
        <family val="2"/>
      </rPr>
      <t>JUEGO DE CAUCHO VALVULAS</t>
    </r>
  </si>
  <si>
    <r>
      <rPr>
        <sz val="11"/>
        <rFont val="Arial MT"/>
        <family val="2"/>
      </rPr>
      <t>JUEGO DE LAINAS AJUSTE DIFERENCIAL</t>
    </r>
  </si>
  <si>
    <r>
      <rPr>
        <sz val="11"/>
        <rFont val="Arial MT"/>
        <family val="2"/>
      </rPr>
      <t>JUNTA CUERPO DEL ACELERADOR</t>
    </r>
  </si>
  <si>
    <r>
      <rPr>
        <sz val="11"/>
        <rFont val="Arial MT"/>
        <family val="2"/>
      </rPr>
      <t>JUNTA CULATA</t>
    </r>
  </si>
  <si>
    <r>
      <rPr>
        <sz val="11"/>
        <rFont val="Arial MT"/>
        <family val="2"/>
      </rPr>
      <t>JUNTA MULTIPLE DE ADMISION</t>
    </r>
  </si>
  <si>
    <r>
      <rPr>
        <sz val="11"/>
        <rFont val="Arial MT"/>
        <family val="2"/>
      </rPr>
      <t>JUNTA TAPA CARTER MOTOR</t>
    </r>
  </si>
  <si>
    <r>
      <rPr>
        <sz val="11"/>
        <rFont val="Arial MT"/>
        <family val="2"/>
      </rPr>
      <t>JUNTA TAPA VALVULAS</t>
    </r>
  </si>
  <si>
    <r>
      <rPr>
        <sz val="11"/>
        <rFont val="Arial MT"/>
        <family val="2"/>
      </rPr>
      <t>LAMPARA DIRECCIONAL</t>
    </r>
  </si>
  <si>
    <r>
      <rPr>
        <sz val="11"/>
        <rFont val="Arial MT"/>
        <family val="2"/>
      </rPr>
      <t>LAMPARA STOP TRASERO</t>
    </r>
  </si>
  <si>
    <r>
      <rPr>
        <sz val="11"/>
        <rFont val="Arial MT"/>
        <family val="2"/>
      </rPr>
      <t>LAMPARA UNIDAD LUZ DER</t>
    </r>
  </si>
  <si>
    <r>
      <rPr>
        <sz val="11"/>
        <rFont val="Arial MT"/>
        <family val="2"/>
      </rPr>
      <t>LAMPARA UNIDAD LUZ IZQ.</t>
    </r>
  </si>
  <si>
    <r>
      <rPr>
        <sz val="11"/>
        <rFont val="Arial MT"/>
        <family val="2"/>
      </rPr>
      <t>LIMPIADOR INYECTORES</t>
    </r>
  </si>
  <si>
    <r>
      <rPr>
        <sz val="11"/>
        <rFont val="Arial MT"/>
        <family val="2"/>
      </rPr>
      <t>LIMPIADOR PARTES DE FRENO</t>
    </r>
  </si>
  <si>
    <r>
      <rPr>
        <sz val="11"/>
        <rFont val="Arial MT"/>
        <family val="2"/>
      </rPr>
      <t>LIMPIADOR PARTES ELECTRICAS</t>
    </r>
  </si>
  <si>
    <r>
      <rPr>
        <sz val="11"/>
        <rFont val="Arial MT"/>
        <family val="2"/>
      </rPr>
      <t>LIQUIDO REFRIGERANTE</t>
    </r>
  </si>
  <si>
    <r>
      <rPr>
        <sz val="11"/>
        <rFont val="Arial MT"/>
        <family val="2"/>
      </rPr>
      <t>LLANTA</t>
    </r>
  </si>
  <si>
    <r>
      <rPr>
        <sz val="11"/>
        <rFont val="Arial MT"/>
        <family val="2"/>
      </rPr>
      <t>LLAVE SWITCH</t>
    </r>
  </si>
  <si>
    <r>
      <rPr>
        <sz val="11"/>
        <rFont val="Arial MT"/>
        <family val="2"/>
      </rPr>
      <t>LLAVE SWITCH CON CHIP</t>
    </r>
  </si>
  <si>
    <r>
      <rPr>
        <sz val="11"/>
        <rFont val="Arial MT"/>
        <family val="2"/>
      </rPr>
      <t>MANGERA FRENO TRASERO</t>
    </r>
  </si>
  <si>
    <t>RECARGA GENERAL DEL AIRE ACONDICIONAD O CON MANTENIMIENT O GENERAL DEL SISTEMA</t>
  </si>
  <si>
    <r>
      <rPr>
        <sz val="11"/>
        <rFont val="Arial MT"/>
        <family val="2"/>
      </rPr>
      <t>REPARACION GENERAL DEL AIRE ACONDICIONADO</t>
    </r>
  </si>
  <si>
    <r>
      <rPr>
        <sz val="11"/>
        <rFont val="Arial MT"/>
        <family val="2"/>
      </rPr>
      <t>MANGUERA A/A</t>
    </r>
  </si>
  <si>
    <r>
      <rPr>
        <sz val="11"/>
        <rFont val="Arial MT"/>
        <family val="2"/>
      </rPr>
      <t>MANGUERA FRENO DELANTERO</t>
    </r>
  </si>
  <si>
    <r>
      <rPr>
        <sz val="11"/>
        <rFont val="Arial MT"/>
        <family val="2"/>
      </rPr>
      <t>MANGUERA FRENO TRASERO</t>
    </r>
  </si>
  <si>
    <r>
      <rPr>
        <sz val="11"/>
        <rFont val="Arial MT"/>
        <family val="2"/>
      </rPr>
      <t>MANGUERA INFERIOR RADIADOR</t>
    </r>
  </si>
  <si>
    <r>
      <rPr>
        <sz val="11"/>
        <rFont val="Arial MT"/>
        <family val="2"/>
      </rPr>
      <t>MANGUERA MULTIPLE ADMISION</t>
    </r>
  </si>
  <si>
    <r>
      <rPr>
        <sz val="11"/>
        <rFont val="Arial MT"/>
        <family val="2"/>
      </rPr>
      <t>MANGUERA O TUBO PASO COMBUSTIBLE</t>
    </r>
  </si>
  <si>
    <r>
      <rPr>
        <sz val="11"/>
        <rFont val="Arial MT"/>
        <family val="2"/>
      </rPr>
      <t>MANGUERA RETORNO TANQUE RECUPERADOR</t>
    </r>
  </si>
  <si>
    <r>
      <rPr>
        <sz val="11"/>
        <rFont val="Arial MT"/>
        <family val="2"/>
      </rPr>
      <t>MANGUERA SUPERIOR RADIADOR</t>
    </r>
  </si>
  <si>
    <r>
      <rPr>
        <sz val="11"/>
        <rFont val="Arial MT"/>
        <family val="2"/>
      </rPr>
      <t>MANGUERA TERMOSTATO</t>
    </r>
  </si>
  <si>
    <r>
      <rPr>
        <sz val="11"/>
        <rFont val="Arial MT"/>
        <family val="2"/>
      </rPr>
      <t>MODULO ELECTRONICO DE ENCENDIDO</t>
    </r>
  </si>
  <si>
    <r>
      <rPr>
        <sz val="11"/>
        <rFont val="Arial MT"/>
        <family val="2"/>
      </rPr>
      <t>MORDAZA</t>
    </r>
  </si>
  <si>
    <r>
      <rPr>
        <sz val="11"/>
        <rFont val="Arial MT"/>
        <family val="2"/>
      </rPr>
      <t>MOTOR LIMPIA BRISAS</t>
    </r>
  </si>
  <si>
    <r>
      <rPr>
        <sz val="11"/>
        <rFont val="Arial MT"/>
        <family val="2"/>
      </rPr>
      <t>MUÑECO O TEMPLETE ESTABILIZADORA</t>
    </r>
  </si>
  <si>
    <r>
      <rPr>
        <sz val="11"/>
        <rFont val="Arial MT"/>
        <family val="2"/>
      </rPr>
      <t>PANAL A/A</t>
    </r>
  </si>
  <si>
    <r>
      <rPr>
        <sz val="11"/>
        <rFont val="Arial MT"/>
        <family val="2"/>
      </rPr>
      <t>PANTALLA VIDEO</t>
    </r>
  </si>
  <si>
    <r>
      <rPr>
        <sz val="11"/>
        <rFont val="Arial MT"/>
        <family val="2"/>
      </rPr>
      <t>PARLANTES</t>
    </r>
  </si>
  <si>
    <r>
      <rPr>
        <sz val="11"/>
        <rFont val="Arial MT"/>
        <family val="2"/>
      </rPr>
      <t>QUITA RUIDO DE PASTILLAS</t>
    </r>
  </si>
  <si>
    <r>
      <rPr>
        <sz val="11"/>
        <rFont val="Arial MT"/>
        <family val="2"/>
      </rPr>
      <t>PASADOR DE PASTILLAS</t>
    </r>
  </si>
  <si>
    <r>
      <rPr>
        <sz val="11"/>
        <rFont val="Arial MT"/>
        <family val="2"/>
      </rPr>
      <t>PASADOR ECUALIZADOR DIFERENCIAL</t>
    </r>
  </si>
  <si>
    <r>
      <rPr>
        <sz val="11"/>
        <rFont val="Arial MT"/>
        <family val="2"/>
      </rPr>
      <t>PASTILLAS FRENOS DELANTERA</t>
    </r>
  </si>
  <si>
    <r>
      <rPr>
        <sz val="11"/>
        <rFont val="Arial MT"/>
        <family val="2"/>
      </rPr>
      <t>PASTILLAS FRENO TRASERO</t>
    </r>
  </si>
  <si>
    <r>
      <rPr>
        <sz val="11"/>
        <rFont val="Arial MT"/>
        <family val="2"/>
      </rPr>
      <t>PATIN CORREA DE ACCESORIOS</t>
    </r>
  </si>
  <si>
    <r>
      <rPr>
        <sz val="11"/>
        <rFont val="Arial MT"/>
        <family val="2"/>
      </rPr>
      <t>PATIN TENSOR CORREA ACCESORIOS</t>
    </r>
  </si>
  <si>
    <r>
      <rPr>
        <sz val="11"/>
        <rFont val="Arial MT"/>
        <family val="2"/>
      </rPr>
      <t>PERA REVERSO</t>
    </r>
  </si>
  <si>
    <r>
      <rPr>
        <sz val="11"/>
        <rFont val="Arial MT"/>
        <family val="2"/>
      </rPr>
      <t>PERA TEMPERATURA</t>
    </r>
  </si>
  <si>
    <r>
      <rPr>
        <sz val="11"/>
        <rFont val="Arial MT"/>
        <family val="2"/>
      </rPr>
      <t>PERNO CON TUERCA</t>
    </r>
  </si>
  <si>
    <r>
      <rPr>
        <sz val="11"/>
        <rFont val="Arial MT"/>
        <family val="2"/>
      </rPr>
      <t>PILA BOMBA DE COMBUSTIBLE</t>
    </r>
  </si>
  <si>
    <r>
      <rPr>
        <sz val="11"/>
        <rFont val="Arial MT"/>
        <family val="2"/>
      </rPr>
      <t>PISTON FRENO</t>
    </r>
  </si>
  <si>
    <r>
      <rPr>
        <sz val="11"/>
        <rFont val="Arial MT"/>
        <family val="2"/>
      </rPr>
      <t>PITO</t>
    </r>
  </si>
  <si>
    <r>
      <rPr>
        <sz val="11"/>
        <rFont val="Arial MT"/>
        <family val="2"/>
      </rPr>
      <t>PLANETARIOS</t>
    </r>
  </si>
  <si>
    <r>
      <rPr>
        <sz val="11"/>
        <rFont val="Arial MT"/>
        <family val="2"/>
      </rPr>
      <t>CAJA DE CAMBIOS COMPLETA</t>
    </r>
  </si>
  <si>
    <r>
      <rPr>
        <sz val="11"/>
        <rFont val="Arial MT"/>
        <family val="2"/>
      </rPr>
      <t>ELECTROVALVU LAS DE LA CAJA DE CAMBIOS</t>
    </r>
  </si>
  <si>
    <r>
      <rPr>
        <sz val="11"/>
        <rFont val="Arial MT"/>
        <family val="2"/>
      </rPr>
      <t>REPARACION SISTEMA ELECTRICO</t>
    </r>
  </si>
  <si>
    <r>
      <rPr>
        <sz val="11"/>
        <rFont val="Arial MT"/>
        <family val="2"/>
      </rPr>
      <t>REPARACION PARCIAL CAJA CE CAMBIO</t>
    </r>
  </si>
  <si>
    <r>
      <rPr>
        <sz val="11"/>
        <rFont val="Arial MT"/>
        <family val="2"/>
      </rPr>
      <t>PG SUMINISTRO E INSTALACON DEROTULA INFERIOR DERECHA E IZQUIERDADESMONTANDO TIJERA</t>
    </r>
  </si>
  <si>
    <r>
      <rPr>
        <sz val="11"/>
        <rFont val="Arial MT"/>
        <family val="2"/>
      </rPr>
      <t>PG KIT DE MICROFILTROS</t>
    </r>
  </si>
  <si>
    <r>
      <rPr>
        <sz val="11"/>
        <rFont val="Arial MT"/>
        <family val="2"/>
      </rPr>
      <t>PG SINCRONIZACION GENERAL</t>
    </r>
  </si>
  <si>
    <r>
      <rPr>
        <sz val="11"/>
        <rFont val="Arial MT"/>
        <family val="2"/>
      </rPr>
      <t>PG AJUSTE GENERAL DE SUSPENSIÓNDELANTERA Y TRASERA</t>
    </r>
  </si>
  <si>
    <r>
      <rPr>
        <sz val="11"/>
        <rFont val="Arial MT"/>
        <family val="2"/>
      </rPr>
      <t>PG FILTRO DE GASOLINA</t>
    </r>
  </si>
  <si>
    <r>
      <rPr>
        <sz val="11"/>
        <rFont val="Arial MT"/>
        <family val="2"/>
      </rPr>
      <t>PG REVISION GENERAL DE FRENOSTRASEROS</t>
    </r>
  </si>
  <si>
    <r>
      <rPr>
        <sz val="11"/>
        <rFont val="Arial MT"/>
        <family val="2"/>
      </rPr>
      <t>PG ENGRASE DE RODAMIENTOSDELANTEROS</t>
    </r>
  </si>
  <si>
    <r>
      <rPr>
        <sz val="11"/>
        <rFont val="Arial MT"/>
        <family val="2"/>
      </rPr>
      <t>PG ENGRASE DE RODAMIENTOSTRASEROS</t>
    </r>
  </si>
  <si>
    <r>
      <rPr>
        <sz val="11"/>
        <rFont val="Arial MT"/>
        <family val="2"/>
      </rPr>
      <t>PG ALINEACION Y BALANCEO</t>
    </r>
  </si>
  <si>
    <t>SUZUKI S-CROSS 2024 (ODR440)</t>
  </si>
  <si>
    <t xml:space="preserve"> |</t>
  </si>
  <si>
    <t xml:space="preserve">LAVADO GENERAL </t>
  </si>
  <si>
    <t>NISSAN WAGON X-TRAIL 2025 HIBRID</t>
  </si>
  <si>
    <t>TRACTORES (JOHN DEERE 5310MFWD;JOHN DEERE 64672)</t>
  </si>
  <si>
    <t>Servicio de cambio y Suministro  del kit de rodamientos del alternador generador de carga de bateria y ponerlo en funcionamiento en el tractor</t>
  </si>
  <si>
    <t>Servicio de cambio y Suministro del portadiodos del alternador generador de carga de bateria y ponerlo en funcionamiento en el tracto</t>
  </si>
  <si>
    <r>
      <rPr>
        <sz val="11"/>
        <rFont val="Arial MT"/>
        <family val="2"/>
      </rPr>
      <t>Servicio de cambio y Suministro del Rotor del alternador generador de carga de
bateria y ponerlo en funcionamiento en el tractor</t>
    </r>
  </si>
  <si>
    <r>
      <rPr>
        <sz val="11"/>
        <rFont val="Arial MT"/>
        <family val="2"/>
      </rPr>
      <t>Servicio de cambio y Suministro del Estator (corona) del alternador generador de
carga de bateria y ponerlo en funcionamiento en el tractor</t>
    </r>
  </si>
  <si>
    <r>
      <rPr>
        <sz val="11"/>
        <rFont val="Arial MT"/>
        <family val="2"/>
      </rPr>
      <t>Servicio de cambio y Suministrodel alternador generador de carga de bateria y
ponerlo en funcionamiento en el tractor</t>
    </r>
  </si>
  <si>
    <r>
      <rPr>
        <sz val="11"/>
        <rFont val="Arial MT"/>
        <family val="2"/>
      </rPr>
      <t>Servicio de cambio y Suministro del regulador de carga electrica del sistema
electrico y ponerlo en funcionamiento en el tractor</t>
    </r>
  </si>
  <si>
    <r>
      <rPr>
        <sz val="11"/>
        <rFont val="Arial MT"/>
        <family val="2"/>
      </rPr>
      <t>Servicio de cambio y Suministro de las escobillas del alternador y ponerlo en
funcionamiento en el tractor</t>
    </r>
  </si>
  <si>
    <r>
      <rPr>
        <sz val="11"/>
        <rFont val="Arial MT"/>
        <family val="2"/>
      </rPr>
      <t>Servicio de cambio y Suministro de la correa motriz del alternador de carga
electrica del sistema electrico y ponerlo en funcionamiento en el tractor</t>
    </r>
  </si>
  <si>
    <t>Servicio de cambio y Suministro del suiche de encendido del tractor, encargado de gobernar el sistema electrico general del tractor y ponerlo en funcionamiento en el tractor</t>
  </si>
  <si>
    <r>
      <rPr>
        <sz val="11"/>
        <rFont val="Arial MT"/>
        <family val="2"/>
      </rPr>
      <t>Servicio de cambio y Suministro de encendido de luces del sistema electrico y
ponerlo en funcionamiento en el tractor.</t>
    </r>
  </si>
  <si>
    <t>Servicio de cambio y Suministro e la unidad de la luminaria delantera lado derecho, poniendolo en funcionamiento en el sistema de luces del tractor</t>
  </si>
  <si>
    <t>Servicio de cambio y Suministro e la unidad de la luminaria delantera lado izquierda , poniendolo en funcionamiento en el sistema de luces del tractor</t>
  </si>
  <si>
    <r>
      <rPr>
        <sz val="11"/>
        <rFont val="Arial MT"/>
        <family val="2"/>
      </rPr>
      <t>Servicio de cambio y Suministro del bombillo de la direccional, poniendolo en
funcionamiento en el sistema de luces del tractor.</t>
    </r>
  </si>
  <si>
    <r>
      <rPr>
        <sz val="11"/>
        <rFont val="Arial MT"/>
        <family val="2"/>
      </rPr>
      <t>Servicio de cambio y Suministro de las escobillas del motor de arranque y ponerlo
en funcionamiento en el tractor</t>
    </r>
  </si>
  <si>
    <r>
      <rPr>
        <sz val="11"/>
        <rFont val="Arial MT"/>
        <family val="2"/>
      </rPr>
      <t>Servicio de cambio y Suministro kit de rodamientos (balineras) del motor de
arranque y ponerlo en funcionamiento en el tractor</t>
    </r>
  </si>
  <si>
    <r>
      <rPr>
        <sz val="11"/>
        <rFont val="Arial MT"/>
        <family val="2"/>
      </rPr>
      <t>Servicio de cambio y Suministro del solenoide (o automatico) del motor de arranque y ponerlo en funcionamiento en el tractor</t>
    </r>
  </si>
  <si>
    <r>
      <rPr>
        <sz val="11"/>
        <rFont val="Arial MT"/>
        <family val="2"/>
      </rPr>
      <t>Servicio de cambio y Suministro del kit de bobinas de campo del motor de arranque y ponerlo en funcionamiento en el tracto</t>
    </r>
  </si>
  <si>
    <r>
      <rPr>
        <sz val="11"/>
        <rFont val="Arial MT"/>
        <family val="2"/>
      </rPr>
      <t>Servicio de cambio y Suministrodel inducido del motor de arranque y ponerlo en funcionamiento en el tractor</t>
    </r>
  </si>
  <si>
    <r>
      <rPr>
        <sz val="11"/>
        <rFont val="Arial MT"/>
        <family val="2"/>
      </rPr>
      <t>LLANTA DELANTERA</t>
    </r>
  </si>
  <si>
    <r>
      <rPr>
        <sz val="11"/>
        <rFont val="Arial MT"/>
        <family val="2"/>
      </rPr>
      <t>LLANTA TRASERA</t>
    </r>
  </si>
  <si>
    <r>
      <rPr>
        <sz val="11"/>
        <rFont val="Arial MT"/>
        <family val="2"/>
      </rPr>
      <t>FILTRO DEL AIRE</t>
    </r>
  </si>
  <si>
    <r>
      <rPr>
        <sz val="11"/>
        <rFont val="Arial MT"/>
        <family val="2"/>
      </rPr>
      <t>ESPEJOS</t>
    </r>
  </si>
  <si>
    <r>
      <rPr>
        <sz val="11"/>
        <rFont val="Arial MT"/>
        <family val="2"/>
      </rPr>
      <t>SINCRONIZACIÓN</t>
    </r>
  </si>
  <si>
    <r>
      <rPr>
        <sz val="11"/>
        <rFont val="Arial MT"/>
        <family val="2"/>
      </rPr>
      <t>ENGRASE Y AJUSTE GENERAL DE RODAMIENTOS Y SUSPENSION</t>
    </r>
  </si>
  <si>
    <t>OBJETO A CONTRATAR : Prestar el servicio de mantenimiento preventivo y correctivo (repuestos y mano de obra) de los vehículos del parque automotor y maquinaria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</si>
</sst>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 numFmtId="168" formatCode="_-[$$-240A]\ * #,##0_-;\-[$$-240A]\ * #,##0_-;_-[$$-240A]\ * &quot;-&quot;??_-;_-@_-"/>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
      <sz val="11"/>
      <name val="Arial MT"/>
    </font>
    <font>
      <b/>
      <sz val="24"/>
      <color theme="0"/>
      <name val="Arial"/>
      <family val="2"/>
    </font>
    <font>
      <sz val="11"/>
      <name val="Arial MT"/>
      <family val="2"/>
    </font>
    <font>
      <sz val="11"/>
      <name val="Calibri"/>
      <family val="2"/>
    </font>
    <font>
      <sz val="11"/>
      <name val="Calibri"/>
      <family val="1"/>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FFFFFF"/>
        <bgColor rgb="FF000000"/>
      </patternFill>
    </fill>
  </fills>
  <borders count="23">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20">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7" fillId="0" borderId="4" xfId="0" applyFont="1" applyBorder="1" applyAlignment="1" applyProtection="1">
      <alignment horizontal="center" vertical="center" wrapText="1"/>
      <protection hidden="1"/>
    </xf>
    <xf numFmtId="10" fontId="7" fillId="2" borderId="4" xfId="2" applyNumberFormat="1" applyFont="1" applyFill="1" applyBorder="1" applyAlignment="1" applyProtection="1">
      <alignment horizontal="center" vertical="center"/>
      <protection hidden="1"/>
    </xf>
    <xf numFmtId="165" fontId="7" fillId="2" borderId="4" xfId="4" applyNumberFormat="1" applyFont="1" applyFill="1" applyBorder="1" applyAlignment="1" applyProtection="1">
      <alignment horizontal="center" vertical="center"/>
      <protection hidden="1"/>
    </xf>
    <xf numFmtId="9" fontId="7"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8" fillId="0" borderId="2" xfId="0" applyFont="1" applyBorder="1" applyAlignment="1">
      <alignment horizontal="center" vertical="center" wrapText="1"/>
    </xf>
    <xf numFmtId="0" fontId="6" fillId="3" borderId="2" xfId="0" applyFont="1" applyFill="1" applyBorder="1" applyAlignment="1">
      <alignment horizontal="center" vertical="center" wrapText="1"/>
    </xf>
    <xf numFmtId="44"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6"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4"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6" fontId="2" fillId="2" borderId="0" xfId="0" applyNumberFormat="1" applyFont="1" applyFill="1" applyProtection="1">
      <protection hidden="1"/>
    </xf>
    <xf numFmtId="44" fontId="7" fillId="4" borderId="4" xfId="4" applyFont="1" applyFill="1" applyBorder="1" applyAlignment="1" applyProtection="1">
      <alignment horizontal="center" vertical="center"/>
      <protection locked="0"/>
    </xf>
    <xf numFmtId="9" fontId="2" fillId="4" borderId="4" xfId="1" applyNumberFormat="1" applyFont="1" applyFill="1" applyBorder="1" applyAlignment="1" applyProtection="1">
      <alignment horizontal="left" vertical="center" wrapText="1"/>
      <protection locked="0"/>
    </xf>
    <xf numFmtId="0" fontId="6" fillId="3" borderId="16" xfId="0" applyFont="1" applyFill="1" applyBorder="1" applyAlignment="1" applyProtection="1">
      <alignment horizontal="center" vertical="center" wrapText="1"/>
      <protection hidden="1"/>
    </xf>
    <xf numFmtId="0" fontId="6" fillId="3" borderId="4"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4" borderId="0" xfId="0" applyFont="1" applyFill="1" applyAlignment="1" applyProtection="1">
      <alignment horizontal="center"/>
      <protection locked="0"/>
    </xf>
    <xf numFmtId="0" fontId="15" fillId="0" borderId="8" xfId="0" applyFont="1" applyBorder="1" applyAlignment="1" applyProtection="1">
      <alignment horizontal="justify" vertical="top" wrapText="1"/>
      <protection hidden="1"/>
    </xf>
    <xf numFmtId="0" fontId="15" fillId="0" borderId="9" xfId="0" applyFont="1" applyBorder="1" applyAlignment="1" applyProtection="1">
      <alignment horizontal="justify" vertical="top" wrapText="1"/>
      <protection hidden="1"/>
    </xf>
    <xf numFmtId="0" fontId="15" fillId="0" borderId="10" xfId="0" applyFont="1" applyBorder="1" applyAlignment="1" applyProtection="1">
      <alignment horizontal="justify" vertical="top" wrapText="1"/>
      <protection hidden="1"/>
    </xf>
    <xf numFmtId="0" fontId="15" fillId="0" borderId="11" xfId="0" applyFont="1" applyBorder="1" applyAlignment="1" applyProtection="1">
      <alignment horizontal="justify" vertical="top" wrapText="1"/>
      <protection hidden="1"/>
    </xf>
    <xf numFmtId="0" fontId="15" fillId="0" borderId="12" xfId="0" applyFont="1" applyBorder="1" applyAlignment="1" applyProtection="1">
      <alignment horizontal="justify" vertical="top" wrapText="1"/>
      <protection hidden="1"/>
    </xf>
    <xf numFmtId="0" fontId="15" fillId="0" borderId="13" xfId="0" applyFont="1" applyBorder="1" applyAlignment="1" applyProtection="1">
      <alignment horizontal="justify" vertical="top" wrapText="1"/>
      <protection hidden="1"/>
    </xf>
    <xf numFmtId="0" fontId="6" fillId="3" borderId="3" xfId="0" applyFont="1" applyFill="1" applyBorder="1" applyAlignment="1" applyProtection="1">
      <alignment horizontal="center" vertical="center"/>
      <protection hidden="1"/>
    </xf>
    <xf numFmtId="0" fontId="6" fillId="3" borderId="5" xfId="0" applyFont="1" applyFill="1" applyBorder="1" applyAlignment="1" applyProtection="1">
      <alignment horizontal="center" vertical="center"/>
      <protection hidden="1"/>
    </xf>
    <xf numFmtId="0" fontId="6"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6" fillId="3" borderId="2" xfId="0" applyFont="1" applyFill="1" applyBorder="1" applyAlignment="1" applyProtection="1">
      <alignment horizontal="center" vertical="center" wrapText="1"/>
      <protection hidden="1"/>
    </xf>
    <xf numFmtId="0" fontId="8"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2" fillId="2" borderId="0" xfId="0" applyFont="1" applyFill="1" applyAlignment="1" applyProtection="1">
      <alignment horizontal="center"/>
      <protection hidden="1"/>
    </xf>
    <xf numFmtId="0" fontId="12" fillId="2" borderId="0" xfId="0" applyFont="1" applyFill="1" applyAlignment="1" applyProtection="1">
      <alignment horizontal="right"/>
      <protection hidden="1"/>
    </xf>
    <xf numFmtId="0" fontId="3" fillId="0" borderId="1" xfId="0" applyFont="1" applyBorder="1" applyAlignment="1" applyProtection="1">
      <alignment vertical="top" wrapText="1"/>
      <protection hidden="1"/>
    </xf>
    <xf numFmtId="0" fontId="6" fillId="3" borderId="2" xfId="0" applyFont="1" applyFill="1" applyBorder="1" applyAlignment="1" applyProtection="1">
      <alignment horizontal="left" vertical="center"/>
      <protection hidden="1"/>
    </xf>
    <xf numFmtId="0" fontId="11" fillId="3" borderId="2" xfId="0" applyFont="1" applyFill="1" applyBorder="1" applyAlignment="1" applyProtection="1">
      <alignment horizontal="left" vertical="center"/>
      <protection hidden="1"/>
    </xf>
    <xf numFmtId="167" fontId="7" fillId="4" borderId="3" xfId="0" applyNumberFormat="1" applyFont="1" applyFill="1" applyBorder="1" applyAlignment="1" applyProtection="1">
      <alignment horizontal="center" vertical="center" wrapText="1"/>
      <protection locked="0"/>
    </xf>
    <xf numFmtId="167" fontId="7" fillId="4"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4" fillId="3" borderId="2" xfId="0" applyFont="1" applyFill="1" applyBorder="1" applyAlignment="1" applyProtection="1">
      <alignment horizontal="center" vertical="center" wrapText="1"/>
      <protection hidden="1"/>
    </xf>
    <xf numFmtId="10" fontId="6" fillId="3" borderId="2" xfId="0" applyNumberFormat="1" applyFont="1" applyFill="1" applyBorder="1" applyAlignment="1" applyProtection="1">
      <alignment horizontal="center" vertical="center" wrapText="1"/>
      <protection hidden="1"/>
    </xf>
    <xf numFmtId="44" fontId="6" fillId="3" borderId="2" xfId="0" applyNumberFormat="1" applyFont="1" applyFill="1" applyBorder="1" applyAlignment="1" applyProtection="1">
      <alignment horizontal="center" vertical="center" wrapText="1"/>
      <protection hidden="1"/>
    </xf>
    <xf numFmtId="0" fontId="4" fillId="4"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8"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9"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6" fillId="0" borderId="3" xfId="0" applyFont="1" applyBorder="1" applyAlignment="1">
      <alignment horizontal="left" vertical="center" wrapText="1"/>
    </xf>
    <xf numFmtId="0" fontId="16" fillId="0" borderId="7" xfId="0" applyFont="1" applyBorder="1" applyAlignment="1">
      <alignment horizontal="left"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7" fillId="3" borderId="3" xfId="0" applyFont="1" applyFill="1" applyBorder="1" applyAlignment="1" applyProtection="1">
      <alignment horizontal="center" vertical="center" wrapText="1"/>
      <protection hidden="1"/>
    </xf>
    <xf numFmtId="0" fontId="17" fillId="3" borderId="5" xfId="0" applyFont="1" applyFill="1" applyBorder="1" applyAlignment="1" applyProtection="1">
      <alignment horizontal="center" vertical="center" wrapText="1"/>
      <protection hidden="1"/>
    </xf>
    <xf numFmtId="0" fontId="17" fillId="3" borderId="7" xfId="0" applyFont="1" applyFill="1" applyBorder="1" applyAlignment="1" applyProtection="1">
      <alignment horizontal="center" vertical="center" wrapText="1"/>
      <protection hidden="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17" fillId="3" borderId="11" xfId="0" applyFont="1" applyFill="1" applyBorder="1" applyAlignment="1" applyProtection="1">
      <alignment horizontal="center" vertical="center" wrapText="1"/>
      <protection hidden="1"/>
    </xf>
    <xf numFmtId="0" fontId="17" fillId="3" borderId="12" xfId="0" applyFont="1" applyFill="1" applyBorder="1" applyAlignment="1" applyProtection="1">
      <alignment horizontal="center" vertical="center" wrapText="1"/>
      <protection hidden="1"/>
    </xf>
    <xf numFmtId="0" fontId="17" fillId="3" borderId="13" xfId="0" applyFont="1" applyFill="1" applyBorder="1" applyAlignment="1" applyProtection="1">
      <alignment horizontal="center" vertical="center" wrapText="1"/>
      <protection hidden="1"/>
    </xf>
    <xf numFmtId="0" fontId="2" fillId="0" borderId="3" xfId="0" applyFont="1" applyBorder="1" applyAlignment="1" applyProtection="1">
      <alignment horizontal="left" vertical="center" wrapText="1"/>
      <protection hidden="1"/>
    </xf>
    <xf numFmtId="0" fontId="2" fillId="0" borderId="7" xfId="0" applyFont="1" applyBorder="1" applyAlignment="1" applyProtection="1">
      <alignment horizontal="left" vertical="center" wrapText="1"/>
      <protection hidden="1"/>
    </xf>
    <xf numFmtId="0" fontId="16" fillId="0" borderId="11" xfId="0" applyFont="1" applyBorder="1" applyAlignment="1">
      <alignment horizontal="left" vertical="center" wrapText="1"/>
    </xf>
    <xf numFmtId="0" fontId="16" fillId="0" borderId="13"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3" xfId="0" applyFont="1" applyBorder="1" applyAlignment="1">
      <alignment horizontal="left" vertical="center" wrapText="1"/>
    </xf>
    <xf numFmtId="0" fontId="19" fillId="0" borderId="7" xfId="0" applyFont="1" applyBorder="1" applyAlignment="1">
      <alignment horizontal="left" vertical="center" wrapText="1"/>
    </xf>
    <xf numFmtId="0" fontId="18" fillId="0" borderId="3" xfId="0" applyFont="1" applyBorder="1" applyAlignment="1">
      <alignment horizontal="left" vertical="center" wrapText="1"/>
    </xf>
    <xf numFmtId="0" fontId="18" fillId="0" borderId="7"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0" fillId="0" borderId="20" xfId="0" applyBorder="1" applyAlignment="1">
      <alignment horizontal="left" vertical="center" wrapText="1"/>
    </xf>
    <xf numFmtId="0" fontId="17" fillId="3" borderId="8" xfId="0" applyFont="1" applyFill="1" applyBorder="1" applyAlignment="1" applyProtection="1">
      <alignment horizontal="center" vertical="center" wrapText="1"/>
      <protection hidden="1"/>
    </xf>
    <xf numFmtId="0" fontId="17" fillId="3" borderId="9" xfId="0" applyFont="1" applyFill="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165" fontId="7" fillId="2" borderId="2" xfId="4" applyNumberFormat="1" applyFont="1" applyFill="1" applyBorder="1" applyAlignment="1" applyProtection="1">
      <alignment horizontal="right" vertical="center" wrapText="1" shrinkToFit="1"/>
      <protection locked="0"/>
    </xf>
    <xf numFmtId="168" fontId="3" fillId="5" borderId="2" xfId="0" applyNumberFormat="1" applyFont="1" applyFill="1" applyBorder="1" applyAlignment="1" applyProtection="1">
      <alignment horizontal="right" vertical="center" shrinkToFit="1"/>
      <protection locked="0"/>
    </xf>
    <xf numFmtId="168" fontId="3" fillId="5" borderId="21" xfId="0" applyNumberFormat="1" applyFont="1" applyFill="1" applyBorder="1" applyAlignment="1" applyProtection="1">
      <alignment horizontal="right" vertical="center" shrinkToFit="1"/>
      <protection locked="0"/>
    </xf>
    <xf numFmtId="168" fontId="3" fillId="5" borderId="22" xfId="0" applyNumberFormat="1" applyFont="1" applyFill="1" applyBorder="1" applyAlignment="1" applyProtection="1">
      <alignment horizontal="right" vertical="center" shrinkToFit="1"/>
      <protection locked="0"/>
    </xf>
    <xf numFmtId="168" fontId="3" fillId="5" borderId="4" xfId="0" applyNumberFormat="1" applyFont="1" applyFill="1" applyBorder="1" applyAlignment="1" applyProtection="1">
      <alignment horizontal="right" vertical="center" shrinkToFit="1"/>
      <protection locked="0"/>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00482B"/>
      <color rgb="FFFBE122"/>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66"/>
  <sheetViews>
    <sheetView tabSelected="1" topLeftCell="A27" zoomScale="40" zoomScaleNormal="40" zoomScaleSheetLayoutView="70" workbookViewId="0">
      <selection activeCell="H24" sqref="H24"/>
    </sheetView>
  </sheetViews>
  <sheetFormatPr baseColWidth="10" defaultColWidth="0" defaultRowHeight="0" customHeight="1" zeroHeight="1" x14ac:dyDescent="0.25"/>
  <cols>
    <col min="1" max="1" width="1.85546875" style="7" customWidth="1"/>
    <col min="2" max="2" width="11.28515625" style="2" customWidth="1"/>
    <col min="3" max="3" width="9.85546875" style="2" customWidth="1"/>
    <col min="4" max="4" width="77.5703125" style="2" customWidth="1"/>
    <col min="5" max="5" width="21.5703125" style="2" customWidth="1"/>
    <col min="6" max="6" width="22.140625" style="4" customWidth="1"/>
    <col min="7" max="7" width="19.5703125" style="5" customWidth="1"/>
    <col min="8" max="8" width="37.28515625" style="5" customWidth="1"/>
    <col min="9" max="9" width="27.42578125" style="2" customWidth="1"/>
    <col min="10" max="10" width="17" style="2" customWidth="1"/>
    <col min="11" max="11" width="27.42578125" style="2" customWidth="1"/>
    <col min="12" max="12" width="17" style="2" customWidth="1"/>
    <col min="13" max="13" width="27.42578125" style="2" customWidth="1"/>
    <col min="14" max="14" width="17" style="2" customWidth="1"/>
    <col min="15" max="15" width="27.42578125" style="2" customWidth="1"/>
    <col min="16" max="16" width="17" style="2" customWidth="1"/>
    <col min="17" max="17" width="23.5703125" style="2" customWidth="1"/>
    <col min="18" max="18" width="25.28515625" style="2" customWidth="1"/>
    <col min="19" max="47" width="0" style="7" hidden="1" customWidth="1"/>
    <col min="48" max="16384" width="11.42578125" style="7" hidden="1"/>
  </cols>
  <sheetData>
    <row r="1" spans="2:18" s="2" customFormat="1" ht="14.25" x14ac:dyDescent="0.2">
      <c r="C1" s="6"/>
      <c r="F1" s="4"/>
      <c r="G1" s="5"/>
      <c r="H1" s="5"/>
    </row>
    <row r="2" spans="2:18" s="2" customFormat="1" ht="15.75" customHeight="1" x14ac:dyDescent="0.2">
      <c r="B2" s="54"/>
      <c r="C2" s="68" t="s">
        <v>0</v>
      </c>
      <c r="D2" s="69"/>
      <c r="E2" s="69"/>
      <c r="F2" s="69"/>
      <c r="G2" s="69"/>
      <c r="H2" s="69"/>
      <c r="I2" s="69"/>
      <c r="J2" s="69"/>
      <c r="K2" s="69"/>
      <c r="L2" s="69"/>
      <c r="M2" s="69"/>
      <c r="N2" s="69"/>
      <c r="O2" s="69"/>
      <c r="P2" s="70"/>
      <c r="Q2" s="66" t="s">
        <v>64</v>
      </c>
      <c r="R2" s="67"/>
    </row>
    <row r="3" spans="2:18" s="2" customFormat="1" ht="15.75" customHeight="1" x14ac:dyDescent="0.2">
      <c r="B3" s="54"/>
      <c r="C3" s="68" t="s">
        <v>1</v>
      </c>
      <c r="D3" s="69"/>
      <c r="E3" s="69"/>
      <c r="F3" s="69"/>
      <c r="G3" s="69"/>
      <c r="H3" s="69"/>
      <c r="I3" s="69"/>
      <c r="J3" s="69"/>
      <c r="K3" s="69"/>
      <c r="L3" s="69"/>
      <c r="M3" s="69"/>
      <c r="N3" s="69"/>
      <c r="O3" s="69"/>
      <c r="P3" s="70"/>
      <c r="Q3" s="66" t="s">
        <v>41</v>
      </c>
      <c r="R3" s="67"/>
    </row>
    <row r="4" spans="2:18" s="2" customFormat="1" ht="16.5" customHeight="1" x14ac:dyDescent="0.2">
      <c r="B4" s="54"/>
      <c r="C4" s="71" t="s">
        <v>12</v>
      </c>
      <c r="D4" s="72"/>
      <c r="E4" s="72"/>
      <c r="F4" s="72"/>
      <c r="G4" s="72"/>
      <c r="H4" s="72"/>
      <c r="I4" s="72"/>
      <c r="J4" s="72"/>
      <c r="K4" s="72"/>
      <c r="L4" s="72"/>
      <c r="M4" s="72"/>
      <c r="N4" s="72"/>
      <c r="O4" s="72"/>
      <c r="P4" s="73"/>
      <c r="Q4" s="66" t="s">
        <v>63</v>
      </c>
      <c r="R4" s="67"/>
    </row>
    <row r="5" spans="2:18" s="2" customFormat="1" ht="15" customHeight="1" x14ac:dyDescent="0.2">
      <c r="B5" s="54"/>
      <c r="C5" s="74"/>
      <c r="D5" s="75"/>
      <c r="E5" s="75"/>
      <c r="F5" s="75"/>
      <c r="G5" s="75"/>
      <c r="H5" s="75"/>
      <c r="I5" s="75"/>
      <c r="J5" s="75"/>
      <c r="K5" s="75"/>
      <c r="L5" s="75"/>
      <c r="M5" s="75"/>
      <c r="N5" s="75"/>
      <c r="O5" s="75"/>
      <c r="P5" s="76"/>
      <c r="Q5" s="66" t="s">
        <v>14</v>
      </c>
      <c r="R5" s="67"/>
    </row>
    <row r="6" spans="2:18" ht="15" x14ac:dyDescent="0.25"/>
    <row r="7" spans="2:18" s="2" customFormat="1" ht="14.25" x14ac:dyDescent="0.2">
      <c r="B7" s="8" t="s">
        <v>49</v>
      </c>
      <c r="F7" s="4"/>
      <c r="G7" s="5"/>
      <c r="H7" s="5"/>
    </row>
    <row r="8" spans="2:18" s="2" customFormat="1" ht="14.25" x14ac:dyDescent="0.2">
      <c r="F8" s="4"/>
      <c r="G8" s="5"/>
      <c r="H8" s="5"/>
    </row>
    <row r="9" spans="2:18" s="2" customFormat="1" ht="22.15" customHeight="1" x14ac:dyDescent="0.2">
      <c r="B9" s="55" t="s">
        <v>42</v>
      </c>
      <c r="C9" s="56"/>
      <c r="D9" s="56"/>
      <c r="E9" s="57" t="s">
        <v>43</v>
      </c>
      <c r="F9" s="58"/>
      <c r="G9" s="5"/>
      <c r="H9" s="16"/>
      <c r="I9" s="52"/>
      <c r="J9" s="52"/>
    </row>
    <row r="10" spans="2:18" s="2" customFormat="1" ht="14.25" x14ac:dyDescent="0.2">
      <c r="F10" s="4"/>
      <c r="G10" s="5"/>
      <c r="H10" s="5"/>
    </row>
    <row r="11" spans="2:18" ht="15" x14ac:dyDescent="0.25">
      <c r="B11" s="3" t="s">
        <v>48</v>
      </c>
      <c r="F11" s="2"/>
      <c r="G11" s="2"/>
      <c r="H11" s="2"/>
    </row>
    <row r="12" spans="2:18" ht="15" customHeight="1" x14ac:dyDescent="0.25">
      <c r="B12" s="37" t="s">
        <v>402</v>
      </c>
      <c r="C12" s="38"/>
      <c r="D12" s="38"/>
      <c r="E12" s="38"/>
      <c r="F12" s="38"/>
      <c r="G12" s="38"/>
      <c r="H12" s="38"/>
      <c r="I12" s="38"/>
      <c r="J12" s="38"/>
      <c r="K12" s="38"/>
      <c r="L12" s="38"/>
      <c r="M12" s="38"/>
      <c r="N12" s="38"/>
      <c r="O12" s="38"/>
      <c r="P12" s="38"/>
      <c r="Q12" s="39"/>
      <c r="R12" s="24"/>
    </row>
    <row r="13" spans="2:18" ht="15" x14ac:dyDescent="0.25">
      <c r="B13" s="40"/>
      <c r="C13" s="41"/>
      <c r="D13" s="41"/>
      <c r="E13" s="41"/>
      <c r="F13" s="41"/>
      <c r="G13" s="41"/>
      <c r="H13" s="41"/>
      <c r="I13" s="41"/>
      <c r="J13" s="41"/>
      <c r="K13" s="41"/>
      <c r="L13" s="41"/>
      <c r="M13" s="41"/>
      <c r="N13" s="41"/>
      <c r="O13" s="41"/>
      <c r="P13" s="41"/>
      <c r="Q13" s="42"/>
      <c r="R13" s="24"/>
    </row>
    <row r="14" spans="2:18" ht="15" x14ac:dyDescent="0.25"/>
    <row r="15" spans="2:18" ht="15" x14ac:dyDescent="0.25">
      <c r="B15" s="43" t="s">
        <v>51</v>
      </c>
      <c r="C15" s="44"/>
      <c r="D15" s="44"/>
      <c r="E15" s="44"/>
      <c r="F15" s="44"/>
      <c r="G15" s="44"/>
      <c r="H15" s="44"/>
      <c r="I15" s="44"/>
      <c r="J15" s="44"/>
      <c r="K15" s="44"/>
      <c r="L15" s="44"/>
      <c r="M15" s="44"/>
      <c r="N15" s="44"/>
      <c r="O15" s="44"/>
      <c r="P15" s="44"/>
      <c r="Q15" s="45"/>
    </row>
    <row r="16" spans="2:18" ht="208.5" customHeight="1" x14ac:dyDescent="0.25">
      <c r="B16" s="46" t="s">
        <v>60</v>
      </c>
      <c r="C16" s="47"/>
      <c r="D16" s="47"/>
      <c r="E16" s="47"/>
      <c r="F16" s="47"/>
      <c r="G16" s="47"/>
      <c r="H16" s="47"/>
      <c r="I16" s="47"/>
      <c r="J16" s="47"/>
      <c r="K16" s="47"/>
      <c r="L16" s="47"/>
      <c r="M16" s="47"/>
      <c r="N16" s="47"/>
      <c r="O16" s="47"/>
      <c r="P16" s="47"/>
      <c r="Q16" s="48"/>
    </row>
    <row r="17" spans="2:18" ht="15" x14ac:dyDescent="0.25"/>
    <row r="18" spans="2:18" ht="29.25" customHeight="1" x14ac:dyDescent="0.25">
      <c r="B18" s="43" t="s">
        <v>52</v>
      </c>
      <c r="C18" s="44"/>
      <c r="D18" s="44"/>
      <c r="E18" s="44"/>
      <c r="F18" s="44"/>
      <c r="G18" s="44"/>
      <c r="H18" s="44"/>
      <c r="I18" s="45"/>
      <c r="J18" s="43" t="s">
        <v>53</v>
      </c>
      <c r="K18" s="44"/>
      <c r="L18" s="44"/>
      <c r="M18" s="44"/>
      <c r="N18" s="44"/>
      <c r="O18" s="44"/>
      <c r="P18" s="44"/>
      <c r="Q18" s="45"/>
    </row>
    <row r="19" spans="2:18" ht="194.25" customHeight="1" x14ac:dyDescent="0.25">
      <c r="B19" s="21"/>
      <c r="C19" s="59" t="s">
        <v>56</v>
      </c>
      <c r="D19" s="59"/>
      <c r="E19" s="59"/>
      <c r="F19" s="59"/>
      <c r="G19" s="59"/>
      <c r="H19" s="59"/>
      <c r="I19" s="20"/>
      <c r="J19" s="18"/>
      <c r="K19" s="59" t="s">
        <v>62</v>
      </c>
      <c r="L19" s="60"/>
      <c r="M19" s="60"/>
      <c r="N19" s="60"/>
      <c r="O19" s="60"/>
      <c r="P19" s="60"/>
      <c r="Q19" s="19"/>
    </row>
    <row r="20" spans="2:18" ht="15" x14ac:dyDescent="0.25"/>
    <row r="21" spans="2:18" ht="31.5" customHeight="1" x14ac:dyDescent="0.25">
      <c r="B21" s="61" t="s">
        <v>2</v>
      </c>
      <c r="C21" s="49" t="s">
        <v>4</v>
      </c>
      <c r="D21" s="49"/>
      <c r="E21" s="49" t="s">
        <v>5</v>
      </c>
      <c r="F21" s="62" t="s">
        <v>13</v>
      </c>
      <c r="G21" s="63" t="s">
        <v>57</v>
      </c>
      <c r="H21" s="63" t="s">
        <v>50</v>
      </c>
      <c r="I21" s="49" t="s">
        <v>3</v>
      </c>
      <c r="J21" s="49" t="s">
        <v>7</v>
      </c>
      <c r="K21" s="49"/>
      <c r="L21" s="49" t="s">
        <v>8</v>
      </c>
      <c r="M21" s="49"/>
      <c r="N21" s="49" t="s">
        <v>9</v>
      </c>
      <c r="O21" s="49"/>
      <c r="P21" s="49" t="s">
        <v>10</v>
      </c>
      <c r="Q21" s="49"/>
      <c r="R21" s="32" t="s">
        <v>11</v>
      </c>
    </row>
    <row r="22" spans="2:18" ht="67.150000000000006" customHeight="1" x14ac:dyDescent="0.25">
      <c r="B22" s="61"/>
      <c r="C22" s="49"/>
      <c r="D22" s="49"/>
      <c r="E22" s="49"/>
      <c r="F22" s="62"/>
      <c r="G22" s="63"/>
      <c r="H22" s="63"/>
      <c r="I22" s="49"/>
      <c r="J22" s="22" t="s">
        <v>54</v>
      </c>
      <c r="K22" s="22" t="s">
        <v>55</v>
      </c>
      <c r="L22" s="22" t="s">
        <v>54</v>
      </c>
      <c r="M22" s="22" t="s">
        <v>55</v>
      </c>
      <c r="N22" s="22" t="s">
        <v>54</v>
      </c>
      <c r="O22" s="22" t="s">
        <v>55</v>
      </c>
      <c r="P22" s="22" t="s">
        <v>54</v>
      </c>
      <c r="Q22" s="22" t="s">
        <v>55</v>
      </c>
      <c r="R22" s="33"/>
    </row>
    <row r="23" spans="2:18" ht="39.75" customHeight="1" x14ac:dyDescent="0.25">
      <c r="B23" s="85" t="s">
        <v>65</v>
      </c>
      <c r="C23" s="86"/>
      <c r="D23" s="86"/>
      <c r="E23" s="86"/>
      <c r="F23" s="86"/>
      <c r="G23" s="86"/>
      <c r="H23" s="86"/>
      <c r="I23" s="86"/>
      <c r="J23" s="86"/>
      <c r="K23" s="86"/>
      <c r="L23" s="86"/>
      <c r="M23" s="86"/>
      <c r="N23" s="86"/>
      <c r="O23" s="86"/>
      <c r="P23" s="86"/>
      <c r="Q23" s="86"/>
      <c r="R23" s="87"/>
    </row>
    <row r="24" spans="2:18" ht="54.75" customHeight="1" x14ac:dyDescent="0.25">
      <c r="B24" s="9">
        <v>1</v>
      </c>
      <c r="C24" s="98" t="s">
        <v>66</v>
      </c>
      <c r="D24" s="99"/>
      <c r="E24" s="115">
        <v>193738</v>
      </c>
      <c r="F24" s="10">
        <f t="shared" ref="F24:F54" si="0">+IFERROR(H24/E24,"-")</f>
        <v>0</v>
      </c>
      <c r="G24" s="11">
        <f t="shared" ref="G24:G54" si="1">+E24*80%</f>
        <v>154990.39999999999</v>
      </c>
      <c r="H24" s="30"/>
      <c r="I24" s="12" t="str">
        <f t="shared" ref="I24:I54" si="2">IF(H24&lt;G24," OFERTA CON PRECIO APARENTEMENTE BAJO","VALOR MINIMO ACEPTABLE")</f>
        <v xml:space="preserve"> OFERTA CON PRECIO APARENTEMENTE BAJO</v>
      </c>
      <c r="J24" s="31"/>
      <c r="K24" s="25">
        <f t="shared" ref="K24:K54" si="3">+ROUND(H24*J24,0)</f>
        <v>0</v>
      </c>
      <c r="L24" s="31"/>
      <c r="M24" s="25">
        <f t="shared" ref="M24:M54" si="4">+ROUND(H24*L24,0)</f>
        <v>0</v>
      </c>
      <c r="N24" s="31"/>
      <c r="O24" s="25">
        <f t="shared" ref="O24:O55" si="5">+ROUND(H24*N24,0)</f>
        <v>0</v>
      </c>
      <c r="P24" s="31"/>
      <c r="Q24" s="25">
        <f t="shared" ref="Q24:Q55" si="6">+ROUND(H24*P24,0)</f>
        <v>0</v>
      </c>
      <c r="R24" s="26">
        <f t="shared" ref="R24:R54" si="7">ROUND(H24-K24-M24-O24-Q24,0)</f>
        <v>0</v>
      </c>
    </row>
    <row r="25" spans="2:18" ht="24.75" customHeight="1" x14ac:dyDescent="0.25">
      <c r="B25" s="9">
        <v>2</v>
      </c>
      <c r="C25" s="98" t="s">
        <v>67</v>
      </c>
      <c r="D25" s="99"/>
      <c r="E25" s="116">
        <v>927666</v>
      </c>
      <c r="F25" s="10">
        <f t="shared" si="0"/>
        <v>0</v>
      </c>
      <c r="G25" s="11">
        <f t="shared" si="1"/>
        <v>742132.8</v>
      </c>
      <c r="H25" s="30"/>
      <c r="I25" s="12" t="str">
        <f t="shared" si="2"/>
        <v xml:space="preserve"> OFERTA CON PRECIO APARENTEMENTE BAJO</v>
      </c>
      <c r="J25" s="31"/>
      <c r="K25" s="25">
        <f t="shared" si="3"/>
        <v>0</v>
      </c>
      <c r="L25" s="31"/>
      <c r="M25" s="25">
        <f t="shared" si="4"/>
        <v>0</v>
      </c>
      <c r="N25" s="31"/>
      <c r="O25" s="25">
        <f t="shared" si="5"/>
        <v>0</v>
      </c>
      <c r="P25" s="31"/>
      <c r="Q25" s="25">
        <f t="shared" si="6"/>
        <v>0</v>
      </c>
      <c r="R25" s="26">
        <f t="shared" si="7"/>
        <v>0</v>
      </c>
    </row>
    <row r="26" spans="2:18" ht="24.75" customHeight="1" x14ac:dyDescent="0.25">
      <c r="B26" s="9">
        <v>3</v>
      </c>
      <c r="C26" s="98" t="s">
        <v>68</v>
      </c>
      <c r="D26" s="99"/>
      <c r="E26" s="116">
        <v>1019798</v>
      </c>
      <c r="F26" s="10">
        <f t="shared" si="0"/>
        <v>0</v>
      </c>
      <c r="G26" s="11">
        <f t="shared" si="1"/>
        <v>815838.4</v>
      </c>
      <c r="H26" s="30"/>
      <c r="I26" s="12" t="str">
        <f t="shared" si="2"/>
        <v xml:space="preserve"> OFERTA CON PRECIO APARENTEMENTE BAJO</v>
      </c>
      <c r="J26" s="31"/>
      <c r="K26" s="25">
        <f t="shared" si="3"/>
        <v>0</v>
      </c>
      <c r="L26" s="31"/>
      <c r="M26" s="25">
        <f t="shared" si="4"/>
        <v>0</v>
      </c>
      <c r="N26" s="31"/>
      <c r="O26" s="25">
        <f t="shared" si="5"/>
        <v>0</v>
      </c>
      <c r="P26" s="31"/>
      <c r="Q26" s="25">
        <f t="shared" si="6"/>
        <v>0</v>
      </c>
      <c r="R26" s="26">
        <f t="shared" si="7"/>
        <v>0</v>
      </c>
    </row>
    <row r="27" spans="2:18" ht="24.75" customHeight="1" x14ac:dyDescent="0.25">
      <c r="B27" s="9">
        <v>4</v>
      </c>
      <c r="C27" s="98" t="s">
        <v>69</v>
      </c>
      <c r="D27" s="99"/>
      <c r="E27" s="116">
        <v>3572337</v>
      </c>
      <c r="F27" s="10">
        <f t="shared" si="0"/>
        <v>0</v>
      </c>
      <c r="G27" s="11">
        <f t="shared" si="1"/>
        <v>2857869.6</v>
      </c>
      <c r="H27" s="30"/>
      <c r="I27" s="12" t="str">
        <f t="shared" si="2"/>
        <v xml:space="preserve"> OFERTA CON PRECIO APARENTEMENTE BAJO</v>
      </c>
      <c r="J27" s="31"/>
      <c r="K27" s="25">
        <f t="shared" si="3"/>
        <v>0</v>
      </c>
      <c r="L27" s="31"/>
      <c r="M27" s="25">
        <f t="shared" si="4"/>
        <v>0</v>
      </c>
      <c r="N27" s="31"/>
      <c r="O27" s="25">
        <f t="shared" si="5"/>
        <v>0</v>
      </c>
      <c r="P27" s="31"/>
      <c r="Q27" s="25">
        <f t="shared" si="6"/>
        <v>0</v>
      </c>
      <c r="R27" s="26">
        <f t="shared" si="7"/>
        <v>0</v>
      </c>
    </row>
    <row r="28" spans="2:18" ht="24.75" customHeight="1" x14ac:dyDescent="0.25">
      <c r="B28" s="9">
        <v>5</v>
      </c>
      <c r="C28" s="98" t="s">
        <v>70</v>
      </c>
      <c r="D28" s="99"/>
      <c r="E28" s="116">
        <v>50363</v>
      </c>
      <c r="F28" s="10">
        <f t="shared" si="0"/>
        <v>0</v>
      </c>
      <c r="G28" s="11">
        <f t="shared" si="1"/>
        <v>40290.400000000001</v>
      </c>
      <c r="H28" s="30"/>
      <c r="I28" s="12" t="str">
        <f t="shared" si="2"/>
        <v xml:space="preserve"> OFERTA CON PRECIO APARENTEMENTE BAJO</v>
      </c>
      <c r="J28" s="31"/>
      <c r="K28" s="25">
        <f t="shared" si="3"/>
        <v>0</v>
      </c>
      <c r="L28" s="31"/>
      <c r="M28" s="25">
        <f t="shared" si="4"/>
        <v>0</v>
      </c>
      <c r="N28" s="31"/>
      <c r="O28" s="25">
        <f t="shared" si="5"/>
        <v>0</v>
      </c>
      <c r="P28" s="31"/>
      <c r="Q28" s="25">
        <f t="shared" si="6"/>
        <v>0</v>
      </c>
      <c r="R28" s="26">
        <f t="shared" si="7"/>
        <v>0</v>
      </c>
    </row>
    <row r="29" spans="2:18" ht="24.75" customHeight="1" x14ac:dyDescent="0.25">
      <c r="B29" s="9">
        <v>6</v>
      </c>
      <c r="C29" s="98" t="s">
        <v>71</v>
      </c>
      <c r="D29" s="99"/>
      <c r="E29" s="116">
        <v>50363</v>
      </c>
      <c r="F29" s="10">
        <f t="shared" si="0"/>
        <v>0</v>
      </c>
      <c r="G29" s="11">
        <f t="shared" si="1"/>
        <v>40290.400000000001</v>
      </c>
      <c r="H29" s="30"/>
      <c r="I29" s="12" t="str">
        <f t="shared" si="2"/>
        <v xml:space="preserve"> OFERTA CON PRECIO APARENTEMENTE BAJO</v>
      </c>
      <c r="J29" s="31"/>
      <c r="K29" s="25">
        <f t="shared" si="3"/>
        <v>0</v>
      </c>
      <c r="L29" s="31"/>
      <c r="M29" s="25">
        <f t="shared" si="4"/>
        <v>0</v>
      </c>
      <c r="N29" s="31"/>
      <c r="O29" s="25">
        <f t="shared" si="5"/>
        <v>0</v>
      </c>
      <c r="P29" s="31"/>
      <c r="Q29" s="25">
        <f t="shared" si="6"/>
        <v>0</v>
      </c>
      <c r="R29" s="26">
        <f t="shared" si="7"/>
        <v>0</v>
      </c>
    </row>
    <row r="30" spans="2:18" ht="24.75" customHeight="1" x14ac:dyDescent="0.25">
      <c r="B30" s="9">
        <v>7</v>
      </c>
      <c r="C30" s="98" t="s">
        <v>72</v>
      </c>
      <c r="D30" s="99"/>
      <c r="E30" s="116">
        <v>167878</v>
      </c>
      <c r="F30" s="10">
        <f t="shared" si="0"/>
        <v>0</v>
      </c>
      <c r="G30" s="11">
        <f t="shared" si="1"/>
        <v>134302.39999999999</v>
      </c>
      <c r="H30" s="30"/>
      <c r="I30" s="12" t="str">
        <f t="shared" si="2"/>
        <v xml:space="preserve"> OFERTA CON PRECIO APARENTEMENTE BAJO</v>
      </c>
      <c r="J30" s="31"/>
      <c r="K30" s="25">
        <f t="shared" si="3"/>
        <v>0</v>
      </c>
      <c r="L30" s="31"/>
      <c r="M30" s="25">
        <f t="shared" si="4"/>
        <v>0</v>
      </c>
      <c r="N30" s="31"/>
      <c r="O30" s="25">
        <f t="shared" si="5"/>
        <v>0</v>
      </c>
      <c r="P30" s="31"/>
      <c r="Q30" s="25">
        <f t="shared" si="6"/>
        <v>0</v>
      </c>
      <c r="R30" s="26">
        <f t="shared" si="7"/>
        <v>0</v>
      </c>
    </row>
    <row r="31" spans="2:18" ht="24.75" customHeight="1" x14ac:dyDescent="0.25">
      <c r="B31" s="9">
        <v>8</v>
      </c>
      <c r="C31" s="98" t="s">
        <v>73</v>
      </c>
      <c r="D31" s="99"/>
      <c r="E31" s="116">
        <v>1270281</v>
      </c>
      <c r="F31" s="10">
        <f t="shared" si="0"/>
        <v>0</v>
      </c>
      <c r="G31" s="11">
        <f t="shared" si="1"/>
        <v>1016224.8</v>
      </c>
      <c r="H31" s="30"/>
      <c r="I31" s="12" t="str">
        <f t="shared" si="2"/>
        <v xml:space="preserve"> OFERTA CON PRECIO APARENTEMENTE BAJO</v>
      </c>
      <c r="J31" s="31"/>
      <c r="K31" s="25">
        <f t="shared" si="3"/>
        <v>0</v>
      </c>
      <c r="L31" s="31"/>
      <c r="M31" s="25">
        <f t="shared" si="4"/>
        <v>0</v>
      </c>
      <c r="N31" s="31"/>
      <c r="O31" s="25">
        <f t="shared" si="5"/>
        <v>0</v>
      </c>
      <c r="P31" s="31"/>
      <c r="Q31" s="25">
        <f t="shared" si="6"/>
        <v>0</v>
      </c>
      <c r="R31" s="26">
        <f t="shared" si="7"/>
        <v>0</v>
      </c>
    </row>
    <row r="32" spans="2:18" ht="24.75" customHeight="1" x14ac:dyDescent="0.25">
      <c r="B32" s="9">
        <v>9</v>
      </c>
      <c r="C32" s="98" t="s">
        <v>74</v>
      </c>
      <c r="D32" s="99"/>
      <c r="E32" s="116">
        <v>486848</v>
      </c>
      <c r="F32" s="10">
        <f t="shared" si="0"/>
        <v>0</v>
      </c>
      <c r="G32" s="11">
        <f t="shared" si="1"/>
        <v>389478.40000000002</v>
      </c>
      <c r="H32" s="30"/>
      <c r="I32" s="12" t="str">
        <f t="shared" si="2"/>
        <v xml:space="preserve"> OFERTA CON PRECIO APARENTEMENTE BAJO</v>
      </c>
      <c r="J32" s="31"/>
      <c r="K32" s="25">
        <f t="shared" si="3"/>
        <v>0</v>
      </c>
      <c r="L32" s="31"/>
      <c r="M32" s="25">
        <f t="shared" si="4"/>
        <v>0</v>
      </c>
      <c r="N32" s="31"/>
      <c r="O32" s="25">
        <f t="shared" si="5"/>
        <v>0</v>
      </c>
      <c r="P32" s="31"/>
      <c r="Q32" s="25">
        <f t="shared" si="6"/>
        <v>0</v>
      </c>
      <c r="R32" s="26">
        <f t="shared" si="7"/>
        <v>0</v>
      </c>
    </row>
    <row r="33" spans="2:18" ht="24.75" customHeight="1" x14ac:dyDescent="0.25">
      <c r="B33" s="9">
        <v>10</v>
      </c>
      <c r="C33" s="98" t="s">
        <v>75</v>
      </c>
      <c r="D33" s="99"/>
      <c r="E33" s="116">
        <v>677111</v>
      </c>
      <c r="F33" s="10">
        <f t="shared" si="0"/>
        <v>0</v>
      </c>
      <c r="G33" s="11">
        <f t="shared" si="1"/>
        <v>541688.80000000005</v>
      </c>
      <c r="H33" s="30"/>
      <c r="I33" s="12" t="str">
        <f t="shared" si="2"/>
        <v xml:space="preserve"> OFERTA CON PRECIO APARENTEMENTE BAJO</v>
      </c>
      <c r="J33" s="31"/>
      <c r="K33" s="25">
        <f t="shared" si="3"/>
        <v>0</v>
      </c>
      <c r="L33" s="31"/>
      <c r="M33" s="25">
        <f t="shared" si="4"/>
        <v>0</v>
      </c>
      <c r="N33" s="31"/>
      <c r="O33" s="25">
        <f t="shared" si="5"/>
        <v>0</v>
      </c>
      <c r="P33" s="31"/>
      <c r="Q33" s="25">
        <f t="shared" si="6"/>
        <v>0</v>
      </c>
      <c r="R33" s="26">
        <f t="shared" si="7"/>
        <v>0</v>
      </c>
    </row>
    <row r="34" spans="2:18" ht="24.75" customHeight="1" x14ac:dyDescent="0.25">
      <c r="B34" s="9">
        <v>11</v>
      </c>
      <c r="C34" s="98" t="s">
        <v>76</v>
      </c>
      <c r="D34" s="99"/>
      <c r="E34" s="116">
        <v>677111</v>
      </c>
      <c r="F34" s="10">
        <f t="shared" si="0"/>
        <v>0</v>
      </c>
      <c r="G34" s="11">
        <f t="shared" si="1"/>
        <v>541688.80000000005</v>
      </c>
      <c r="H34" s="30"/>
      <c r="I34" s="12" t="str">
        <f t="shared" si="2"/>
        <v xml:space="preserve"> OFERTA CON PRECIO APARENTEMENTE BAJO</v>
      </c>
      <c r="J34" s="31"/>
      <c r="K34" s="25">
        <f t="shared" si="3"/>
        <v>0</v>
      </c>
      <c r="L34" s="31"/>
      <c r="M34" s="25">
        <f t="shared" si="4"/>
        <v>0</v>
      </c>
      <c r="N34" s="31"/>
      <c r="O34" s="25">
        <f t="shared" si="5"/>
        <v>0</v>
      </c>
      <c r="P34" s="31"/>
      <c r="Q34" s="25">
        <f t="shared" si="6"/>
        <v>0</v>
      </c>
      <c r="R34" s="26">
        <f t="shared" si="7"/>
        <v>0</v>
      </c>
    </row>
    <row r="35" spans="2:18" ht="24.75" customHeight="1" x14ac:dyDescent="0.25">
      <c r="B35" s="9">
        <v>12</v>
      </c>
      <c r="C35" s="98" t="s">
        <v>77</v>
      </c>
      <c r="D35" s="99"/>
      <c r="E35" s="116">
        <v>1382200</v>
      </c>
      <c r="F35" s="10">
        <f t="shared" si="0"/>
        <v>0</v>
      </c>
      <c r="G35" s="11">
        <f t="shared" si="1"/>
        <v>1105760</v>
      </c>
      <c r="H35" s="30"/>
      <c r="I35" s="12" t="str">
        <f t="shared" si="2"/>
        <v xml:space="preserve"> OFERTA CON PRECIO APARENTEMENTE BAJO</v>
      </c>
      <c r="J35" s="31"/>
      <c r="K35" s="25">
        <f t="shared" si="3"/>
        <v>0</v>
      </c>
      <c r="L35" s="31"/>
      <c r="M35" s="25">
        <f t="shared" si="4"/>
        <v>0</v>
      </c>
      <c r="N35" s="31"/>
      <c r="O35" s="25">
        <f t="shared" si="5"/>
        <v>0</v>
      </c>
      <c r="P35" s="31"/>
      <c r="Q35" s="25">
        <f t="shared" si="6"/>
        <v>0</v>
      </c>
      <c r="R35" s="26">
        <f t="shared" si="7"/>
        <v>0</v>
      </c>
    </row>
    <row r="36" spans="2:18" ht="24.75" customHeight="1" x14ac:dyDescent="0.25">
      <c r="B36" s="9">
        <v>13</v>
      </c>
      <c r="C36" s="98" t="s">
        <v>78</v>
      </c>
      <c r="D36" s="99"/>
      <c r="E36" s="116">
        <v>3920945</v>
      </c>
      <c r="F36" s="10">
        <f t="shared" si="0"/>
        <v>0</v>
      </c>
      <c r="G36" s="11">
        <f t="shared" si="1"/>
        <v>3136756</v>
      </c>
      <c r="H36" s="30"/>
      <c r="I36" s="12" t="str">
        <f t="shared" si="2"/>
        <v xml:space="preserve"> OFERTA CON PRECIO APARENTEMENTE BAJO</v>
      </c>
      <c r="J36" s="31"/>
      <c r="K36" s="25">
        <f t="shared" si="3"/>
        <v>0</v>
      </c>
      <c r="L36" s="31"/>
      <c r="M36" s="25">
        <f t="shared" si="4"/>
        <v>0</v>
      </c>
      <c r="N36" s="31"/>
      <c r="O36" s="25">
        <f t="shared" si="5"/>
        <v>0</v>
      </c>
      <c r="P36" s="31"/>
      <c r="Q36" s="25">
        <f t="shared" si="6"/>
        <v>0</v>
      </c>
      <c r="R36" s="26">
        <f t="shared" si="7"/>
        <v>0</v>
      </c>
    </row>
    <row r="37" spans="2:18" ht="24.75" customHeight="1" x14ac:dyDescent="0.25">
      <c r="B37" s="9">
        <v>14</v>
      </c>
      <c r="C37" s="98" t="s">
        <v>79</v>
      </c>
      <c r="D37" s="99"/>
      <c r="E37" s="116">
        <v>637939</v>
      </c>
      <c r="F37" s="10">
        <f t="shared" si="0"/>
        <v>0</v>
      </c>
      <c r="G37" s="11">
        <f t="shared" si="1"/>
        <v>510351.2</v>
      </c>
      <c r="H37" s="30"/>
      <c r="I37" s="12" t="str">
        <f t="shared" si="2"/>
        <v xml:space="preserve"> OFERTA CON PRECIO APARENTEMENTE BAJO</v>
      </c>
      <c r="J37" s="31"/>
      <c r="K37" s="25">
        <f t="shared" si="3"/>
        <v>0</v>
      </c>
      <c r="L37" s="31"/>
      <c r="M37" s="25">
        <f t="shared" si="4"/>
        <v>0</v>
      </c>
      <c r="N37" s="31"/>
      <c r="O37" s="25">
        <f t="shared" si="5"/>
        <v>0</v>
      </c>
      <c r="P37" s="31"/>
      <c r="Q37" s="25">
        <f t="shared" si="6"/>
        <v>0</v>
      </c>
      <c r="R37" s="26">
        <f t="shared" si="7"/>
        <v>0</v>
      </c>
    </row>
    <row r="38" spans="2:18" ht="24.75" customHeight="1" x14ac:dyDescent="0.25">
      <c r="B38" s="9">
        <v>15</v>
      </c>
      <c r="C38" s="98" t="s">
        <v>80</v>
      </c>
      <c r="D38" s="99"/>
      <c r="E38" s="116">
        <v>386122</v>
      </c>
      <c r="F38" s="10">
        <f t="shared" si="0"/>
        <v>0</v>
      </c>
      <c r="G38" s="11">
        <f t="shared" si="1"/>
        <v>308897.60000000003</v>
      </c>
      <c r="H38" s="30"/>
      <c r="I38" s="12" t="str">
        <f t="shared" si="2"/>
        <v xml:space="preserve"> OFERTA CON PRECIO APARENTEMENTE BAJO</v>
      </c>
      <c r="J38" s="31"/>
      <c r="K38" s="25">
        <f t="shared" si="3"/>
        <v>0</v>
      </c>
      <c r="L38" s="31"/>
      <c r="M38" s="25">
        <f t="shared" si="4"/>
        <v>0</v>
      </c>
      <c r="N38" s="31"/>
      <c r="O38" s="25">
        <f t="shared" si="5"/>
        <v>0</v>
      </c>
      <c r="P38" s="31"/>
      <c r="Q38" s="25">
        <f t="shared" si="6"/>
        <v>0</v>
      </c>
      <c r="R38" s="26">
        <f t="shared" si="7"/>
        <v>0</v>
      </c>
    </row>
    <row r="39" spans="2:18" ht="24.75" customHeight="1" x14ac:dyDescent="0.25">
      <c r="B39" s="9">
        <v>16</v>
      </c>
      <c r="C39" s="98" t="s">
        <v>81</v>
      </c>
      <c r="D39" s="99"/>
      <c r="E39" s="116">
        <v>386122</v>
      </c>
      <c r="F39" s="10">
        <f t="shared" si="0"/>
        <v>0</v>
      </c>
      <c r="G39" s="11">
        <f t="shared" si="1"/>
        <v>308897.60000000003</v>
      </c>
      <c r="H39" s="30"/>
      <c r="I39" s="12" t="str">
        <f t="shared" si="2"/>
        <v xml:space="preserve"> OFERTA CON PRECIO APARENTEMENTE BAJO</v>
      </c>
      <c r="J39" s="31"/>
      <c r="K39" s="25">
        <f t="shared" si="3"/>
        <v>0</v>
      </c>
      <c r="L39" s="31"/>
      <c r="M39" s="25">
        <f t="shared" si="4"/>
        <v>0</v>
      </c>
      <c r="N39" s="31"/>
      <c r="O39" s="25">
        <f t="shared" si="5"/>
        <v>0</v>
      </c>
      <c r="P39" s="31"/>
      <c r="Q39" s="25">
        <f t="shared" si="6"/>
        <v>0</v>
      </c>
      <c r="R39" s="26">
        <f t="shared" si="7"/>
        <v>0</v>
      </c>
    </row>
    <row r="40" spans="2:18" ht="24.75" customHeight="1" x14ac:dyDescent="0.25">
      <c r="B40" s="9">
        <v>17</v>
      </c>
      <c r="C40" s="98" t="s">
        <v>82</v>
      </c>
      <c r="D40" s="99"/>
      <c r="E40" s="116">
        <v>817009</v>
      </c>
      <c r="F40" s="10">
        <f t="shared" si="0"/>
        <v>0</v>
      </c>
      <c r="G40" s="11">
        <f t="shared" si="1"/>
        <v>653607.20000000007</v>
      </c>
      <c r="H40" s="30"/>
      <c r="I40" s="12" t="str">
        <f t="shared" si="2"/>
        <v xml:space="preserve"> OFERTA CON PRECIO APARENTEMENTE BAJO</v>
      </c>
      <c r="J40" s="31"/>
      <c r="K40" s="25">
        <f t="shared" si="3"/>
        <v>0</v>
      </c>
      <c r="L40" s="31"/>
      <c r="M40" s="25">
        <f t="shared" si="4"/>
        <v>0</v>
      </c>
      <c r="N40" s="31"/>
      <c r="O40" s="25">
        <f t="shared" si="5"/>
        <v>0</v>
      </c>
      <c r="P40" s="31"/>
      <c r="Q40" s="25">
        <f t="shared" si="6"/>
        <v>0</v>
      </c>
      <c r="R40" s="26">
        <f t="shared" si="7"/>
        <v>0</v>
      </c>
    </row>
    <row r="41" spans="2:18" ht="51" customHeight="1" x14ac:dyDescent="0.25">
      <c r="B41" s="9">
        <v>18</v>
      </c>
      <c r="C41" s="98" t="s">
        <v>83</v>
      </c>
      <c r="D41" s="99"/>
      <c r="E41" s="116">
        <v>492445</v>
      </c>
      <c r="F41" s="10">
        <f t="shared" si="0"/>
        <v>0</v>
      </c>
      <c r="G41" s="11">
        <f t="shared" si="1"/>
        <v>393956</v>
      </c>
      <c r="H41" s="30"/>
      <c r="I41" s="12" t="str">
        <f t="shared" si="2"/>
        <v xml:space="preserve"> OFERTA CON PRECIO APARENTEMENTE BAJO</v>
      </c>
      <c r="J41" s="31"/>
      <c r="K41" s="25">
        <f t="shared" si="3"/>
        <v>0</v>
      </c>
      <c r="L41" s="31"/>
      <c r="M41" s="25">
        <f t="shared" si="4"/>
        <v>0</v>
      </c>
      <c r="N41" s="31"/>
      <c r="O41" s="25">
        <f t="shared" si="5"/>
        <v>0</v>
      </c>
      <c r="P41" s="31"/>
      <c r="Q41" s="25">
        <f t="shared" si="6"/>
        <v>0</v>
      </c>
      <c r="R41" s="26">
        <f t="shared" si="7"/>
        <v>0</v>
      </c>
    </row>
    <row r="42" spans="2:18" ht="55.5" customHeight="1" x14ac:dyDescent="0.25">
      <c r="B42" s="9">
        <v>19</v>
      </c>
      <c r="C42" s="98" t="s">
        <v>84</v>
      </c>
      <c r="D42" s="99"/>
      <c r="E42" s="116">
        <v>492445</v>
      </c>
      <c r="F42" s="10">
        <f t="shared" si="0"/>
        <v>0</v>
      </c>
      <c r="G42" s="11">
        <f t="shared" si="1"/>
        <v>393956</v>
      </c>
      <c r="H42" s="30"/>
      <c r="I42" s="12" t="str">
        <f t="shared" si="2"/>
        <v xml:space="preserve"> OFERTA CON PRECIO APARENTEMENTE BAJO</v>
      </c>
      <c r="J42" s="31"/>
      <c r="K42" s="25">
        <f t="shared" si="3"/>
        <v>0</v>
      </c>
      <c r="L42" s="31"/>
      <c r="M42" s="25">
        <f t="shared" si="4"/>
        <v>0</v>
      </c>
      <c r="N42" s="31"/>
      <c r="O42" s="25">
        <f t="shared" si="5"/>
        <v>0</v>
      </c>
      <c r="P42" s="31"/>
      <c r="Q42" s="25">
        <f t="shared" si="6"/>
        <v>0</v>
      </c>
      <c r="R42" s="26">
        <f t="shared" si="7"/>
        <v>0</v>
      </c>
    </row>
    <row r="43" spans="2:18" ht="24.75" customHeight="1" x14ac:dyDescent="0.25">
      <c r="B43" s="9">
        <v>20</v>
      </c>
      <c r="C43" s="98" t="s">
        <v>85</v>
      </c>
      <c r="D43" s="99"/>
      <c r="E43" s="116">
        <v>2137654</v>
      </c>
      <c r="F43" s="10">
        <f t="shared" si="0"/>
        <v>0</v>
      </c>
      <c r="G43" s="11">
        <f t="shared" si="1"/>
        <v>1710123.2000000002</v>
      </c>
      <c r="H43" s="30"/>
      <c r="I43" s="12" t="str">
        <f t="shared" si="2"/>
        <v xml:space="preserve"> OFERTA CON PRECIO APARENTEMENTE BAJO</v>
      </c>
      <c r="J43" s="31"/>
      <c r="K43" s="25">
        <f t="shared" si="3"/>
        <v>0</v>
      </c>
      <c r="L43" s="31"/>
      <c r="M43" s="25">
        <f t="shared" si="4"/>
        <v>0</v>
      </c>
      <c r="N43" s="31"/>
      <c r="O43" s="25">
        <f t="shared" si="5"/>
        <v>0</v>
      </c>
      <c r="P43" s="31"/>
      <c r="Q43" s="25">
        <f t="shared" si="6"/>
        <v>0</v>
      </c>
      <c r="R43" s="26">
        <f t="shared" si="7"/>
        <v>0</v>
      </c>
    </row>
    <row r="44" spans="2:18" ht="43.5" customHeight="1" x14ac:dyDescent="0.25">
      <c r="B44" s="9">
        <v>21</v>
      </c>
      <c r="C44" s="98" t="s">
        <v>86</v>
      </c>
      <c r="D44" s="99"/>
      <c r="E44" s="116">
        <v>867373</v>
      </c>
      <c r="F44" s="10">
        <f t="shared" si="0"/>
        <v>0</v>
      </c>
      <c r="G44" s="11">
        <f t="shared" si="1"/>
        <v>693898.4</v>
      </c>
      <c r="H44" s="30"/>
      <c r="I44" s="12" t="str">
        <f t="shared" si="2"/>
        <v xml:space="preserve"> OFERTA CON PRECIO APARENTEMENTE BAJO</v>
      </c>
      <c r="J44" s="31"/>
      <c r="K44" s="25">
        <f t="shared" si="3"/>
        <v>0</v>
      </c>
      <c r="L44" s="31"/>
      <c r="M44" s="25">
        <f t="shared" si="4"/>
        <v>0</v>
      </c>
      <c r="N44" s="31"/>
      <c r="O44" s="25">
        <f t="shared" si="5"/>
        <v>0</v>
      </c>
      <c r="P44" s="31"/>
      <c r="Q44" s="25">
        <f t="shared" si="6"/>
        <v>0</v>
      </c>
      <c r="R44" s="26">
        <f t="shared" si="7"/>
        <v>0</v>
      </c>
    </row>
    <row r="45" spans="2:18" ht="73.5" customHeight="1" x14ac:dyDescent="0.25">
      <c r="B45" s="9">
        <v>22</v>
      </c>
      <c r="C45" s="98" t="s">
        <v>87</v>
      </c>
      <c r="D45" s="99"/>
      <c r="E45" s="116">
        <v>4123626</v>
      </c>
      <c r="F45" s="10">
        <f t="shared" si="0"/>
        <v>0</v>
      </c>
      <c r="G45" s="11">
        <f t="shared" si="1"/>
        <v>3298900.8000000003</v>
      </c>
      <c r="H45" s="30"/>
      <c r="I45" s="12" t="str">
        <f t="shared" si="2"/>
        <v xml:space="preserve"> OFERTA CON PRECIO APARENTEMENTE BAJO</v>
      </c>
      <c r="J45" s="31"/>
      <c r="K45" s="25">
        <f t="shared" si="3"/>
        <v>0</v>
      </c>
      <c r="L45" s="31"/>
      <c r="M45" s="25">
        <f t="shared" si="4"/>
        <v>0</v>
      </c>
      <c r="N45" s="31"/>
      <c r="O45" s="25">
        <f t="shared" si="5"/>
        <v>0</v>
      </c>
      <c r="P45" s="31"/>
      <c r="Q45" s="25">
        <f t="shared" si="6"/>
        <v>0</v>
      </c>
      <c r="R45" s="26">
        <f t="shared" si="7"/>
        <v>0</v>
      </c>
    </row>
    <row r="46" spans="2:18" ht="99" customHeight="1" x14ac:dyDescent="0.25">
      <c r="B46" s="9">
        <v>23</v>
      </c>
      <c r="C46" s="98" t="s">
        <v>88</v>
      </c>
      <c r="D46" s="99"/>
      <c r="E46" s="116">
        <v>27237998</v>
      </c>
      <c r="F46" s="10">
        <f t="shared" si="0"/>
        <v>0</v>
      </c>
      <c r="G46" s="11">
        <f t="shared" si="1"/>
        <v>21790398.400000002</v>
      </c>
      <c r="H46" s="30"/>
      <c r="I46" s="12" t="str">
        <f t="shared" si="2"/>
        <v xml:space="preserve"> OFERTA CON PRECIO APARENTEMENTE BAJO</v>
      </c>
      <c r="J46" s="31"/>
      <c r="K46" s="25">
        <f t="shared" si="3"/>
        <v>0</v>
      </c>
      <c r="L46" s="31"/>
      <c r="M46" s="25">
        <f t="shared" si="4"/>
        <v>0</v>
      </c>
      <c r="N46" s="31"/>
      <c r="O46" s="25">
        <f t="shared" si="5"/>
        <v>0</v>
      </c>
      <c r="P46" s="31"/>
      <c r="Q46" s="25">
        <f t="shared" si="6"/>
        <v>0</v>
      </c>
      <c r="R46" s="26">
        <f t="shared" si="7"/>
        <v>0</v>
      </c>
    </row>
    <row r="47" spans="2:18" ht="64.5" customHeight="1" x14ac:dyDescent="0.25">
      <c r="B47" s="9">
        <v>24</v>
      </c>
      <c r="C47" s="98" t="s">
        <v>89</v>
      </c>
      <c r="D47" s="99"/>
      <c r="E47" s="116">
        <v>3412908</v>
      </c>
      <c r="F47" s="10">
        <f t="shared" si="0"/>
        <v>0</v>
      </c>
      <c r="G47" s="11">
        <f t="shared" si="1"/>
        <v>2730326.4000000004</v>
      </c>
      <c r="H47" s="30"/>
      <c r="I47" s="12" t="str">
        <f t="shared" si="2"/>
        <v xml:space="preserve"> OFERTA CON PRECIO APARENTEMENTE BAJO</v>
      </c>
      <c r="J47" s="31"/>
      <c r="K47" s="25">
        <f t="shared" si="3"/>
        <v>0</v>
      </c>
      <c r="L47" s="31"/>
      <c r="M47" s="25">
        <f t="shared" si="4"/>
        <v>0</v>
      </c>
      <c r="N47" s="31"/>
      <c r="O47" s="25">
        <f t="shared" si="5"/>
        <v>0</v>
      </c>
      <c r="P47" s="31"/>
      <c r="Q47" s="25">
        <f t="shared" si="6"/>
        <v>0</v>
      </c>
      <c r="R47" s="26">
        <f t="shared" si="7"/>
        <v>0</v>
      </c>
    </row>
    <row r="48" spans="2:18" ht="57.75" customHeight="1" x14ac:dyDescent="0.25">
      <c r="B48" s="9">
        <v>25</v>
      </c>
      <c r="C48" s="98" t="s">
        <v>90</v>
      </c>
      <c r="D48" s="99"/>
      <c r="E48" s="116">
        <v>3126191</v>
      </c>
      <c r="F48" s="10">
        <f t="shared" si="0"/>
        <v>0</v>
      </c>
      <c r="G48" s="11">
        <f t="shared" si="1"/>
        <v>2500952.8000000003</v>
      </c>
      <c r="H48" s="30"/>
      <c r="I48" s="12" t="str">
        <f t="shared" si="2"/>
        <v xml:space="preserve"> OFERTA CON PRECIO APARENTEMENTE BAJO</v>
      </c>
      <c r="J48" s="31"/>
      <c r="K48" s="25">
        <f t="shared" si="3"/>
        <v>0</v>
      </c>
      <c r="L48" s="31"/>
      <c r="M48" s="25">
        <f t="shared" si="4"/>
        <v>0</v>
      </c>
      <c r="N48" s="31"/>
      <c r="O48" s="25">
        <f t="shared" si="5"/>
        <v>0</v>
      </c>
      <c r="P48" s="31"/>
      <c r="Q48" s="25">
        <f t="shared" si="6"/>
        <v>0</v>
      </c>
      <c r="R48" s="26">
        <f t="shared" si="7"/>
        <v>0</v>
      </c>
    </row>
    <row r="49" spans="2:18" ht="24.75" customHeight="1" x14ac:dyDescent="0.25">
      <c r="B49" s="9">
        <v>26</v>
      </c>
      <c r="C49" s="98" t="s">
        <v>91</v>
      </c>
      <c r="D49" s="99"/>
      <c r="E49" s="116">
        <v>548402</v>
      </c>
      <c r="F49" s="10">
        <f t="shared" si="0"/>
        <v>0</v>
      </c>
      <c r="G49" s="11">
        <f t="shared" si="1"/>
        <v>438721.60000000003</v>
      </c>
      <c r="H49" s="30"/>
      <c r="I49" s="12" t="str">
        <f t="shared" si="2"/>
        <v xml:space="preserve"> OFERTA CON PRECIO APARENTEMENTE BAJO</v>
      </c>
      <c r="J49" s="31"/>
      <c r="K49" s="25">
        <f t="shared" si="3"/>
        <v>0</v>
      </c>
      <c r="L49" s="31"/>
      <c r="M49" s="25">
        <f t="shared" si="4"/>
        <v>0</v>
      </c>
      <c r="N49" s="31"/>
      <c r="O49" s="25">
        <f t="shared" si="5"/>
        <v>0</v>
      </c>
      <c r="P49" s="31"/>
      <c r="Q49" s="25">
        <f t="shared" si="6"/>
        <v>0</v>
      </c>
      <c r="R49" s="26">
        <f t="shared" si="7"/>
        <v>0</v>
      </c>
    </row>
    <row r="50" spans="2:18" ht="24.75" customHeight="1" x14ac:dyDescent="0.25">
      <c r="B50" s="9">
        <v>27</v>
      </c>
      <c r="C50" s="98" t="s">
        <v>92</v>
      </c>
      <c r="D50" s="99"/>
      <c r="E50" s="116">
        <v>1371651</v>
      </c>
      <c r="F50" s="10">
        <f t="shared" si="0"/>
        <v>0</v>
      </c>
      <c r="G50" s="11">
        <f t="shared" si="1"/>
        <v>1097320.8</v>
      </c>
      <c r="H50" s="30"/>
      <c r="I50" s="12" t="str">
        <f t="shared" si="2"/>
        <v xml:space="preserve"> OFERTA CON PRECIO APARENTEMENTE BAJO</v>
      </c>
      <c r="J50" s="31"/>
      <c r="K50" s="25">
        <f t="shared" si="3"/>
        <v>0</v>
      </c>
      <c r="L50" s="31"/>
      <c r="M50" s="25">
        <f t="shared" si="4"/>
        <v>0</v>
      </c>
      <c r="N50" s="31"/>
      <c r="O50" s="25">
        <f t="shared" si="5"/>
        <v>0</v>
      </c>
      <c r="P50" s="31"/>
      <c r="Q50" s="25">
        <f t="shared" si="6"/>
        <v>0</v>
      </c>
      <c r="R50" s="26">
        <f t="shared" si="7"/>
        <v>0</v>
      </c>
    </row>
    <row r="51" spans="2:18" ht="24.75" customHeight="1" x14ac:dyDescent="0.25">
      <c r="B51" s="9">
        <v>28</v>
      </c>
      <c r="C51" s="98" t="s">
        <v>93</v>
      </c>
      <c r="D51" s="99"/>
      <c r="E51" s="116">
        <v>755454</v>
      </c>
      <c r="F51" s="10">
        <f t="shared" si="0"/>
        <v>0</v>
      </c>
      <c r="G51" s="11">
        <f t="shared" si="1"/>
        <v>604363.20000000007</v>
      </c>
      <c r="H51" s="30"/>
      <c r="I51" s="12" t="str">
        <f t="shared" si="2"/>
        <v xml:space="preserve"> OFERTA CON PRECIO APARENTEMENTE BAJO</v>
      </c>
      <c r="J51" s="31"/>
      <c r="K51" s="25">
        <f t="shared" si="3"/>
        <v>0</v>
      </c>
      <c r="L51" s="31"/>
      <c r="M51" s="25">
        <f t="shared" si="4"/>
        <v>0</v>
      </c>
      <c r="N51" s="31"/>
      <c r="O51" s="25">
        <f t="shared" si="5"/>
        <v>0</v>
      </c>
      <c r="P51" s="31"/>
      <c r="Q51" s="25">
        <f t="shared" si="6"/>
        <v>0</v>
      </c>
      <c r="R51" s="26">
        <f t="shared" si="7"/>
        <v>0</v>
      </c>
    </row>
    <row r="52" spans="2:18" ht="24.75" customHeight="1" x14ac:dyDescent="0.25">
      <c r="B52" s="9">
        <v>29</v>
      </c>
      <c r="C52" s="98" t="s">
        <v>94</v>
      </c>
      <c r="D52" s="99"/>
      <c r="E52" s="116">
        <v>755454</v>
      </c>
      <c r="F52" s="10">
        <f t="shared" si="0"/>
        <v>0</v>
      </c>
      <c r="G52" s="11">
        <f t="shared" si="1"/>
        <v>604363.20000000007</v>
      </c>
      <c r="H52" s="30"/>
      <c r="I52" s="12" t="str">
        <f t="shared" si="2"/>
        <v xml:space="preserve"> OFERTA CON PRECIO APARENTEMENTE BAJO</v>
      </c>
      <c r="J52" s="31"/>
      <c r="K52" s="25">
        <f t="shared" si="3"/>
        <v>0</v>
      </c>
      <c r="L52" s="31"/>
      <c r="M52" s="25">
        <f t="shared" si="4"/>
        <v>0</v>
      </c>
      <c r="N52" s="31"/>
      <c r="O52" s="25">
        <f t="shared" si="5"/>
        <v>0</v>
      </c>
      <c r="P52" s="31"/>
      <c r="Q52" s="25">
        <f t="shared" si="6"/>
        <v>0</v>
      </c>
      <c r="R52" s="26">
        <f t="shared" si="7"/>
        <v>0</v>
      </c>
    </row>
    <row r="53" spans="2:18" ht="24.75" customHeight="1" x14ac:dyDescent="0.25">
      <c r="B53" s="9">
        <v>30</v>
      </c>
      <c r="C53" s="98" t="s">
        <v>95</v>
      </c>
      <c r="D53" s="99"/>
      <c r="E53" s="116">
        <v>867373</v>
      </c>
      <c r="F53" s="10">
        <f t="shared" si="0"/>
        <v>0</v>
      </c>
      <c r="G53" s="11">
        <f t="shared" si="1"/>
        <v>693898.4</v>
      </c>
      <c r="H53" s="30"/>
      <c r="I53" s="12" t="str">
        <f t="shared" si="2"/>
        <v xml:space="preserve"> OFERTA CON PRECIO APARENTEMENTE BAJO</v>
      </c>
      <c r="J53" s="31"/>
      <c r="K53" s="25">
        <f t="shared" si="3"/>
        <v>0</v>
      </c>
      <c r="L53" s="31"/>
      <c r="M53" s="25">
        <f t="shared" si="4"/>
        <v>0</v>
      </c>
      <c r="N53" s="31"/>
      <c r="O53" s="25">
        <f t="shared" si="5"/>
        <v>0</v>
      </c>
      <c r="P53" s="31"/>
      <c r="Q53" s="25">
        <f t="shared" si="6"/>
        <v>0</v>
      </c>
      <c r="R53" s="26">
        <f t="shared" si="7"/>
        <v>0</v>
      </c>
    </row>
    <row r="54" spans="2:18" ht="24.75" customHeight="1" x14ac:dyDescent="0.25">
      <c r="B54" s="9">
        <v>31</v>
      </c>
      <c r="C54" s="98" t="s">
        <v>96</v>
      </c>
      <c r="D54" s="99"/>
      <c r="E54" s="116">
        <v>867373</v>
      </c>
      <c r="F54" s="10">
        <f t="shared" si="0"/>
        <v>0</v>
      </c>
      <c r="G54" s="11">
        <f t="shared" si="1"/>
        <v>693898.4</v>
      </c>
      <c r="H54" s="30"/>
      <c r="I54" s="12" t="str">
        <f t="shared" si="2"/>
        <v xml:space="preserve"> OFERTA CON PRECIO APARENTEMENTE BAJO</v>
      </c>
      <c r="J54" s="31"/>
      <c r="K54" s="25">
        <f t="shared" si="3"/>
        <v>0</v>
      </c>
      <c r="L54" s="31"/>
      <c r="M54" s="25">
        <f t="shared" si="4"/>
        <v>0</v>
      </c>
      <c r="N54" s="31"/>
      <c r="O54" s="25">
        <f t="shared" si="5"/>
        <v>0</v>
      </c>
      <c r="P54" s="31"/>
      <c r="Q54" s="25">
        <f t="shared" si="6"/>
        <v>0</v>
      </c>
      <c r="R54" s="26">
        <f t="shared" si="7"/>
        <v>0</v>
      </c>
    </row>
    <row r="55" spans="2:18" ht="24.75" customHeight="1" x14ac:dyDescent="0.25">
      <c r="B55" s="9">
        <v>32</v>
      </c>
      <c r="C55" s="98" t="s">
        <v>97</v>
      </c>
      <c r="D55" s="99"/>
      <c r="E55" s="116">
        <v>4297691</v>
      </c>
      <c r="F55" s="10">
        <f>+IFERROR(H55/E55,"-")</f>
        <v>0</v>
      </c>
      <c r="G55" s="11">
        <f>+E55*80%</f>
        <v>3438152.8000000003</v>
      </c>
      <c r="H55" s="30"/>
      <c r="I55" s="12" t="str">
        <f>IF(H55&lt;G55," OFERTA CON PRECIO APARENTEMENTE BAJO","VALOR MINIMO ACEPTABLE")</f>
        <v xml:space="preserve"> OFERTA CON PRECIO APARENTEMENTE BAJO</v>
      </c>
      <c r="J55" s="31"/>
      <c r="K55" s="25">
        <f>+ROUND(H55*J55,0)</f>
        <v>0</v>
      </c>
      <c r="L55" s="31"/>
      <c r="M55" s="25">
        <f>+ROUND(H55*L55,0)</f>
        <v>0</v>
      </c>
      <c r="N55" s="31"/>
      <c r="O55" s="25">
        <f t="shared" si="5"/>
        <v>0</v>
      </c>
      <c r="P55" s="31"/>
      <c r="Q55" s="25">
        <f t="shared" si="6"/>
        <v>0</v>
      </c>
      <c r="R55" s="26">
        <f>ROUND(H55-K55-M55-O55-Q55,0)</f>
        <v>0</v>
      </c>
    </row>
    <row r="56" spans="2:18" ht="24.75" customHeight="1" x14ac:dyDescent="0.25">
      <c r="B56" s="9">
        <v>33</v>
      </c>
      <c r="C56" s="98" t="s">
        <v>98</v>
      </c>
      <c r="D56" s="99"/>
      <c r="E56" s="116">
        <v>1885837</v>
      </c>
      <c r="F56" s="10">
        <f t="shared" ref="F56:F86" si="8">+IFERROR(H56/E56,"-")</f>
        <v>0</v>
      </c>
      <c r="G56" s="11">
        <f t="shared" ref="G56:G86" si="9">+E56*80%</f>
        <v>1508669.6</v>
      </c>
      <c r="H56" s="30"/>
      <c r="I56" s="12" t="str">
        <f t="shared" ref="I56:I86" si="10">IF(H56&lt;G56," OFERTA CON PRECIO APARENTEMENTE BAJO","VALOR MINIMO ACEPTABLE")</f>
        <v xml:space="preserve"> OFERTA CON PRECIO APARENTEMENTE BAJO</v>
      </c>
      <c r="J56" s="31"/>
      <c r="K56" s="25">
        <f t="shared" ref="K56:K86" si="11">+ROUND(H56*J56,0)</f>
        <v>0</v>
      </c>
      <c r="L56" s="31"/>
      <c r="M56" s="25">
        <f t="shared" ref="M56:M86" si="12">+ROUND(H56*L56,0)</f>
        <v>0</v>
      </c>
      <c r="N56" s="31"/>
      <c r="O56" s="25">
        <f t="shared" ref="O56:O119" si="13">+ROUND(H56*N56,0)</f>
        <v>0</v>
      </c>
      <c r="P56" s="31"/>
      <c r="Q56" s="25">
        <f t="shared" ref="Q56:Q119" si="14">+ROUND(H56*P56,0)</f>
        <v>0</v>
      </c>
      <c r="R56" s="26">
        <f t="shared" ref="R56:R86" si="15">ROUND(H56-K56-M56-O56-Q56,0)</f>
        <v>0</v>
      </c>
    </row>
    <row r="57" spans="2:18" ht="24.75" customHeight="1" x14ac:dyDescent="0.25">
      <c r="B57" s="9">
        <v>34</v>
      </c>
      <c r="C57" s="98" t="s">
        <v>99</v>
      </c>
      <c r="D57" s="99"/>
      <c r="E57" s="116">
        <v>2423047</v>
      </c>
      <c r="F57" s="10">
        <f t="shared" si="8"/>
        <v>0</v>
      </c>
      <c r="G57" s="11">
        <f t="shared" si="9"/>
        <v>1938437.6</v>
      </c>
      <c r="H57" s="30"/>
      <c r="I57" s="12" t="str">
        <f t="shared" si="10"/>
        <v xml:space="preserve"> OFERTA CON PRECIO APARENTEMENTE BAJO</v>
      </c>
      <c r="J57" s="31"/>
      <c r="K57" s="25">
        <f t="shared" si="11"/>
        <v>0</v>
      </c>
      <c r="L57" s="31"/>
      <c r="M57" s="25">
        <f t="shared" si="12"/>
        <v>0</v>
      </c>
      <c r="N57" s="31"/>
      <c r="O57" s="25">
        <f t="shared" si="13"/>
        <v>0</v>
      </c>
      <c r="P57" s="31"/>
      <c r="Q57" s="25">
        <f t="shared" si="14"/>
        <v>0</v>
      </c>
      <c r="R57" s="26">
        <f t="shared" si="15"/>
        <v>0</v>
      </c>
    </row>
    <row r="58" spans="2:18" ht="24.75" customHeight="1" x14ac:dyDescent="0.25">
      <c r="B58" s="9">
        <v>35</v>
      </c>
      <c r="C58" s="98" t="s">
        <v>100</v>
      </c>
      <c r="D58" s="99"/>
      <c r="E58" s="116">
        <v>157646</v>
      </c>
      <c r="F58" s="10">
        <f t="shared" si="8"/>
        <v>0</v>
      </c>
      <c r="G58" s="11">
        <f t="shared" si="9"/>
        <v>126116.8</v>
      </c>
      <c r="H58" s="30"/>
      <c r="I58" s="12" t="str">
        <f t="shared" si="10"/>
        <v xml:space="preserve"> OFERTA CON PRECIO APARENTEMENTE BAJO</v>
      </c>
      <c r="J58" s="31"/>
      <c r="K58" s="25">
        <f t="shared" si="11"/>
        <v>0</v>
      </c>
      <c r="L58" s="31"/>
      <c r="M58" s="25">
        <f t="shared" si="12"/>
        <v>0</v>
      </c>
      <c r="N58" s="31"/>
      <c r="O58" s="25">
        <f t="shared" si="13"/>
        <v>0</v>
      </c>
      <c r="P58" s="31"/>
      <c r="Q58" s="25">
        <f t="shared" si="14"/>
        <v>0</v>
      </c>
      <c r="R58" s="26">
        <f t="shared" si="15"/>
        <v>0</v>
      </c>
    </row>
    <row r="59" spans="2:18" ht="24.75" customHeight="1" x14ac:dyDescent="0.25">
      <c r="B59" s="9">
        <v>36</v>
      </c>
      <c r="C59" s="98" t="s">
        <v>101</v>
      </c>
      <c r="D59" s="99"/>
      <c r="E59" s="116">
        <v>905605</v>
      </c>
      <c r="F59" s="10">
        <f t="shared" si="8"/>
        <v>0</v>
      </c>
      <c r="G59" s="11">
        <f t="shared" si="9"/>
        <v>724484</v>
      </c>
      <c r="H59" s="30"/>
      <c r="I59" s="12" t="str">
        <f t="shared" si="10"/>
        <v xml:space="preserve"> OFERTA CON PRECIO APARENTEMENTE BAJO</v>
      </c>
      <c r="J59" s="31"/>
      <c r="K59" s="25">
        <f t="shared" si="11"/>
        <v>0</v>
      </c>
      <c r="L59" s="31"/>
      <c r="M59" s="25">
        <f t="shared" si="12"/>
        <v>0</v>
      </c>
      <c r="N59" s="31"/>
      <c r="O59" s="25">
        <f t="shared" si="13"/>
        <v>0</v>
      </c>
      <c r="P59" s="31"/>
      <c r="Q59" s="25">
        <f t="shared" si="14"/>
        <v>0</v>
      </c>
      <c r="R59" s="26">
        <f t="shared" si="15"/>
        <v>0</v>
      </c>
    </row>
    <row r="60" spans="2:18" ht="24.75" customHeight="1" x14ac:dyDescent="0.25">
      <c r="B60" s="9">
        <v>37</v>
      </c>
      <c r="C60" s="98" t="s">
        <v>102</v>
      </c>
      <c r="D60" s="99"/>
      <c r="E60" s="116">
        <v>235030</v>
      </c>
      <c r="F60" s="10">
        <f t="shared" si="8"/>
        <v>0</v>
      </c>
      <c r="G60" s="11">
        <f t="shared" si="9"/>
        <v>188024</v>
      </c>
      <c r="H60" s="30"/>
      <c r="I60" s="12" t="str">
        <f t="shared" si="10"/>
        <v xml:space="preserve"> OFERTA CON PRECIO APARENTEMENTE BAJO</v>
      </c>
      <c r="J60" s="31"/>
      <c r="K60" s="25">
        <f t="shared" si="11"/>
        <v>0</v>
      </c>
      <c r="L60" s="31"/>
      <c r="M60" s="25">
        <f t="shared" si="12"/>
        <v>0</v>
      </c>
      <c r="N60" s="31"/>
      <c r="O60" s="25">
        <f t="shared" si="13"/>
        <v>0</v>
      </c>
      <c r="P60" s="31"/>
      <c r="Q60" s="25">
        <f t="shared" si="14"/>
        <v>0</v>
      </c>
      <c r="R60" s="26">
        <f t="shared" si="15"/>
        <v>0</v>
      </c>
    </row>
    <row r="61" spans="2:18" ht="24.75" customHeight="1" x14ac:dyDescent="0.25">
      <c r="B61" s="9">
        <v>38</v>
      </c>
      <c r="C61" s="98" t="s">
        <v>103</v>
      </c>
      <c r="D61" s="99"/>
      <c r="E61" s="116">
        <v>503635</v>
      </c>
      <c r="F61" s="10">
        <f t="shared" si="8"/>
        <v>0</v>
      </c>
      <c r="G61" s="11">
        <f t="shared" si="9"/>
        <v>402908</v>
      </c>
      <c r="H61" s="30"/>
      <c r="I61" s="12" t="str">
        <f t="shared" si="10"/>
        <v xml:space="preserve"> OFERTA CON PRECIO APARENTEMENTE BAJO</v>
      </c>
      <c r="J61" s="31"/>
      <c r="K61" s="25">
        <f t="shared" si="11"/>
        <v>0</v>
      </c>
      <c r="L61" s="31"/>
      <c r="M61" s="25">
        <f t="shared" si="12"/>
        <v>0</v>
      </c>
      <c r="N61" s="31"/>
      <c r="O61" s="25">
        <f t="shared" si="13"/>
        <v>0</v>
      </c>
      <c r="P61" s="31"/>
      <c r="Q61" s="25">
        <f t="shared" si="14"/>
        <v>0</v>
      </c>
      <c r="R61" s="26">
        <f t="shared" si="15"/>
        <v>0</v>
      </c>
    </row>
    <row r="62" spans="2:18" ht="24.75" customHeight="1" x14ac:dyDescent="0.25">
      <c r="B62" s="9">
        <v>39</v>
      </c>
      <c r="C62" s="98" t="s">
        <v>104</v>
      </c>
      <c r="D62" s="99"/>
      <c r="E62" s="116">
        <v>503635</v>
      </c>
      <c r="F62" s="10">
        <f t="shared" si="8"/>
        <v>0</v>
      </c>
      <c r="G62" s="11">
        <f t="shared" si="9"/>
        <v>402908</v>
      </c>
      <c r="H62" s="30"/>
      <c r="I62" s="12" t="str">
        <f t="shared" si="10"/>
        <v xml:space="preserve"> OFERTA CON PRECIO APARENTEMENTE BAJO</v>
      </c>
      <c r="J62" s="31"/>
      <c r="K62" s="25">
        <f t="shared" si="11"/>
        <v>0</v>
      </c>
      <c r="L62" s="31"/>
      <c r="M62" s="25">
        <f t="shared" si="12"/>
        <v>0</v>
      </c>
      <c r="N62" s="31"/>
      <c r="O62" s="25">
        <f t="shared" si="13"/>
        <v>0</v>
      </c>
      <c r="P62" s="31"/>
      <c r="Q62" s="25">
        <f t="shared" si="14"/>
        <v>0</v>
      </c>
      <c r="R62" s="26">
        <f t="shared" si="15"/>
        <v>0</v>
      </c>
    </row>
    <row r="63" spans="2:18" ht="24.75" customHeight="1" x14ac:dyDescent="0.25">
      <c r="B63" s="9">
        <v>40</v>
      </c>
      <c r="C63" s="98" t="s">
        <v>105</v>
      </c>
      <c r="D63" s="99"/>
      <c r="E63" s="116">
        <v>4099210</v>
      </c>
      <c r="F63" s="10">
        <f t="shared" si="8"/>
        <v>0</v>
      </c>
      <c r="G63" s="11">
        <f t="shared" si="9"/>
        <v>3279368</v>
      </c>
      <c r="H63" s="30"/>
      <c r="I63" s="12" t="str">
        <f t="shared" si="10"/>
        <v xml:space="preserve"> OFERTA CON PRECIO APARENTEMENTE BAJO</v>
      </c>
      <c r="J63" s="31"/>
      <c r="K63" s="25">
        <f t="shared" si="11"/>
        <v>0</v>
      </c>
      <c r="L63" s="31"/>
      <c r="M63" s="25">
        <f t="shared" si="12"/>
        <v>0</v>
      </c>
      <c r="N63" s="31"/>
      <c r="O63" s="25">
        <f t="shared" si="13"/>
        <v>0</v>
      </c>
      <c r="P63" s="31"/>
      <c r="Q63" s="25">
        <f t="shared" si="14"/>
        <v>0</v>
      </c>
      <c r="R63" s="26">
        <f t="shared" si="15"/>
        <v>0</v>
      </c>
    </row>
    <row r="64" spans="2:18" ht="24.75" customHeight="1" x14ac:dyDescent="0.25">
      <c r="B64" s="9">
        <v>41</v>
      </c>
      <c r="C64" s="98" t="s">
        <v>106</v>
      </c>
      <c r="D64" s="99"/>
      <c r="E64" s="116">
        <v>455062</v>
      </c>
      <c r="F64" s="10">
        <f t="shared" si="8"/>
        <v>0</v>
      </c>
      <c r="G64" s="11">
        <f t="shared" si="9"/>
        <v>364049.60000000003</v>
      </c>
      <c r="H64" s="30"/>
      <c r="I64" s="12" t="str">
        <f t="shared" si="10"/>
        <v xml:space="preserve"> OFERTA CON PRECIO APARENTEMENTE BAJO</v>
      </c>
      <c r="J64" s="31"/>
      <c r="K64" s="25">
        <f t="shared" si="11"/>
        <v>0</v>
      </c>
      <c r="L64" s="31"/>
      <c r="M64" s="25">
        <f t="shared" si="12"/>
        <v>0</v>
      </c>
      <c r="N64" s="31"/>
      <c r="O64" s="25">
        <f t="shared" si="13"/>
        <v>0</v>
      </c>
      <c r="P64" s="31"/>
      <c r="Q64" s="25">
        <f t="shared" si="14"/>
        <v>0</v>
      </c>
      <c r="R64" s="26">
        <f t="shared" si="15"/>
        <v>0</v>
      </c>
    </row>
    <row r="65" spans="2:18" ht="24.75" customHeight="1" x14ac:dyDescent="0.25">
      <c r="B65" s="9">
        <v>42</v>
      </c>
      <c r="C65" s="98" t="s">
        <v>107</v>
      </c>
      <c r="D65" s="99"/>
      <c r="E65" s="116">
        <v>499970</v>
      </c>
      <c r="F65" s="10">
        <f t="shared" si="8"/>
        <v>0</v>
      </c>
      <c r="G65" s="11">
        <f t="shared" si="9"/>
        <v>399976</v>
      </c>
      <c r="H65" s="30"/>
      <c r="I65" s="12" t="str">
        <f t="shared" si="10"/>
        <v xml:space="preserve"> OFERTA CON PRECIO APARENTEMENTE BAJO</v>
      </c>
      <c r="J65" s="31"/>
      <c r="K65" s="25">
        <f t="shared" si="11"/>
        <v>0</v>
      </c>
      <c r="L65" s="31"/>
      <c r="M65" s="25">
        <f t="shared" si="12"/>
        <v>0</v>
      </c>
      <c r="N65" s="31"/>
      <c r="O65" s="25">
        <f t="shared" si="13"/>
        <v>0</v>
      </c>
      <c r="P65" s="31"/>
      <c r="Q65" s="25">
        <f t="shared" si="14"/>
        <v>0</v>
      </c>
      <c r="R65" s="26">
        <f t="shared" si="15"/>
        <v>0</v>
      </c>
    </row>
    <row r="66" spans="2:18" ht="24.75" customHeight="1" x14ac:dyDescent="0.25">
      <c r="B66" s="9">
        <v>43</v>
      </c>
      <c r="C66" s="98" t="s">
        <v>108</v>
      </c>
      <c r="D66" s="99"/>
      <c r="E66" s="116">
        <v>3142805</v>
      </c>
      <c r="F66" s="10">
        <f t="shared" si="8"/>
        <v>0</v>
      </c>
      <c r="G66" s="11">
        <f t="shared" si="9"/>
        <v>2514244</v>
      </c>
      <c r="H66" s="30"/>
      <c r="I66" s="12" t="str">
        <f t="shared" si="10"/>
        <v xml:space="preserve"> OFERTA CON PRECIO APARENTEMENTE BAJO</v>
      </c>
      <c r="J66" s="31"/>
      <c r="K66" s="25">
        <f t="shared" si="11"/>
        <v>0</v>
      </c>
      <c r="L66" s="31"/>
      <c r="M66" s="25">
        <f t="shared" si="12"/>
        <v>0</v>
      </c>
      <c r="N66" s="31"/>
      <c r="O66" s="25">
        <f t="shared" si="13"/>
        <v>0</v>
      </c>
      <c r="P66" s="31"/>
      <c r="Q66" s="25">
        <f t="shared" si="14"/>
        <v>0</v>
      </c>
      <c r="R66" s="26">
        <f t="shared" si="15"/>
        <v>0</v>
      </c>
    </row>
    <row r="67" spans="2:18" ht="24.75" customHeight="1" x14ac:dyDescent="0.25">
      <c r="B67" s="9">
        <v>44</v>
      </c>
      <c r="C67" s="98" t="s">
        <v>109</v>
      </c>
      <c r="D67" s="99"/>
      <c r="E67" s="116">
        <v>3912006</v>
      </c>
      <c r="F67" s="10">
        <f t="shared" si="8"/>
        <v>0</v>
      </c>
      <c r="G67" s="11">
        <f t="shared" si="9"/>
        <v>3129604.8000000003</v>
      </c>
      <c r="H67" s="30"/>
      <c r="I67" s="12" t="str">
        <f t="shared" si="10"/>
        <v xml:space="preserve"> OFERTA CON PRECIO APARENTEMENTE BAJO</v>
      </c>
      <c r="J67" s="31"/>
      <c r="K67" s="25">
        <f t="shared" si="11"/>
        <v>0</v>
      </c>
      <c r="L67" s="31"/>
      <c r="M67" s="25">
        <f t="shared" si="12"/>
        <v>0</v>
      </c>
      <c r="N67" s="31"/>
      <c r="O67" s="25">
        <f t="shared" si="13"/>
        <v>0</v>
      </c>
      <c r="P67" s="31"/>
      <c r="Q67" s="25">
        <f t="shared" si="14"/>
        <v>0</v>
      </c>
      <c r="R67" s="26">
        <f t="shared" si="15"/>
        <v>0</v>
      </c>
    </row>
    <row r="68" spans="2:18" ht="24.75" customHeight="1" x14ac:dyDescent="0.25">
      <c r="B68" s="9">
        <v>45</v>
      </c>
      <c r="C68" s="98" t="s">
        <v>110</v>
      </c>
      <c r="D68" s="99"/>
      <c r="E68" s="116">
        <v>64003674</v>
      </c>
      <c r="F68" s="10">
        <f t="shared" si="8"/>
        <v>0</v>
      </c>
      <c r="G68" s="11">
        <f t="shared" si="9"/>
        <v>51202939.200000003</v>
      </c>
      <c r="H68" s="30"/>
      <c r="I68" s="12" t="str">
        <f t="shared" si="10"/>
        <v xml:space="preserve"> OFERTA CON PRECIO APARENTEMENTE BAJO</v>
      </c>
      <c r="J68" s="31"/>
      <c r="K68" s="25">
        <f t="shared" si="11"/>
        <v>0</v>
      </c>
      <c r="L68" s="31"/>
      <c r="M68" s="25">
        <f t="shared" si="12"/>
        <v>0</v>
      </c>
      <c r="N68" s="31"/>
      <c r="O68" s="25">
        <f t="shared" si="13"/>
        <v>0</v>
      </c>
      <c r="P68" s="31"/>
      <c r="Q68" s="25">
        <f t="shared" si="14"/>
        <v>0</v>
      </c>
      <c r="R68" s="26">
        <f t="shared" si="15"/>
        <v>0</v>
      </c>
    </row>
    <row r="69" spans="2:18" ht="24.75" customHeight="1" x14ac:dyDescent="0.25">
      <c r="B69" s="9">
        <v>46</v>
      </c>
      <c r="C69" s="98" t="s">
        <v>111</v>
      </c>
      <c r="D69" s="99"/>
      <c r="E69" s="116">
        <v>1157200</v>
      </c>
      <c r="F69" s="10">
        <f t="shared" si="8"/>
        <v>0</v>
      </c>
      <c r="G69" s="11">
        <f t="shared" si="9"/>
        <v>925760</v>
      </c>
      <c r="H69" s="30"/>
      <c r="I69" s="12" t="str">
        <f t="shared" si="10"/>
        <v xml:space="preserve"> OFERTA CON PRECIO APARENTEMENTE BAJO</v>
      </c>
      <c r="J69" s="31"/>
      <c r="K69" s="25">
        <f t="shared" si="11"/>
        <v>0</v>
      </c>
      <c r="L69" s="31"/>
      <c r="M69" s="25">
        <f t="shared" si="12"/>
        <v>0</v>
      </c>
      <c r="N69" s="31"/>
      <c r="O69" s="25">
        <f t="shared" si="13"/>
        <v>0</v>
      </c>
      <c r="P69" s="31"/>
      <c r="Q69" s="25">
        <f t="shared" si="14"/>
        <v>0</v>
      </c>
      <c r="R69" s="26">
        <f t="shared" si="15"/>
        <v>0</v>
      </c>
    </row>
    <row r="70" spans="2:18" ht="24.75" customHeight="1" x14ac:dyDescent="0.25">
      <c r="B70" s="9">
        <v>47</v>
      </c>
      <c r="C70" s="98" t="s">
        <v>112</v>
      </c>
      <c r="D70" s="99"/>
      <c r="E70" s="116">
        <v>3572337</v>
      </c>
      <c r="F70" s="10">
        <f t="shared" si="8"/>
        <v>0</v>
      </c>
      <c r="G70" s="11">
        <f t="shared" si="9"/>
        <v>2857869.6</v>
      </c>
      <c r="H70" s="30"/>
      <c r="I70" s="12" t="str">
        <f t="shared" si="10"/>
        <v xml:space="preserve"> OFERTA CON PRECIO APARENTEMENTE BAJO</v>
      </c>
      <c r="J70" s="31"/>
      <c r="K70" s="25">
        <f t="shared" si="11"/>
        <v>0</v>
      </c>
      <c r="L70" s="31"/>
      <c r="M70" s="25">
        <f t="shared" si="12"/>
        <v>0</v>
      </c>
      <c r="N70" s="31"/>
      <c r="O70" s="25">
        <f t="shared" si="13"/>
        <v>0</v>
      </c>
      <c r="P70" s="31"/>
      <c r="Q70" s="25">
        <f t="shared" si="14"/>
        <v>0</v>
      </c>
      <c r="R70" s="26">
        <f t="shared" si="15"/>
        <v>0</v>
      </c>
    </row>
    <row r="71" spans="2:18" ht="24.75" customHeight="1" x14ac:dyDescent="0.25">
      <c r="B71" s="9">
        <v>48</v>
      </c>
      <c r="C71" s="98" t="s">
        <v>113</v>
      </c>
      <c r="D71" s="99"/>
      <c r="E71" s="116">
        <v>2423047</v>
      </c>
      <c r="F71" s="10">
        <f t="shared" si="8"/>
        <v>0</v>
      </c>
      <c r="G71" s="11">
        <f t="shared" si="9"/>
        <v>1938437.6</v>
      </c>
      <c r="H71" s="30"/>
      <c r="I71" s="12" t="str">
        <f t="shared" si="10"/>
        <v xml:space="preserve"> OFERTA CON PRECIO APARENTEMENTE BAJO</v>
      </c>
      <c r="J71" s="31"/>
      <c r="K71" s="25">
        <f t="shared" si="11"/>
        <v>0</v>
      </c>
      <c r="L71" s="31"/>
      <c r="M71" s="25">
        <f t="shared" si="12"/>
        <v>0</v>
      </c>
      <c r="N71" s="31"/>
      <c r="O71" s="25">
        <f t="shared" si="13"/>
        <v>0</v>
      </c>
      <c r="P71" s="31"/>
      <c r="Q71" s="25">
        <f t="shared" si="14"/>
        <v>0</v>
      </c>
      <c r="R71" s="26">
        <f t="shared" si="15"/>
        <v>0</v>
      </c>
    </row>
    <row r="72" spans="2:18" ht="24.75" customHeight="1" x14ac:dyDescent="0.25">
      <c r="B72" s="9">
        <v>49</v>
      </c>
      <c r="C72" s="98" t="s">
        <v>114</v>
      </c>
      <c r="D72" s="99"/>
      <c r="E72" s="116">
        <v>1029452</v>
      </c>
      <c r="F72" s="10">
        <f t="shared" si="8"/>
        <v>0</v>
      </c>
      <c r="G72" s="11">
        <f t="shared" si="9"/>
        <v>823561.60000000009</v>
      </c>
      <c r="H72" s="30"/>
      <c r="I72" s="12" t="str">
        <f t="shared" si="10"/>
        <v xml:space="preserve"> OFERTA CON PRECIO APARENTEMENTE BAJO</v>
      </c>
      <c r="J72" s="31"/>
      <c r="K72" s="25">
        <f t="shared" si="11"/>
        <v>0</v>
      </c>
      <c r="L72" s="31"/>
      <c r="M72" s="25">
        <f t="shared" si="12"/>
        <v>0</v>
      </c>
      <c r="N72" s="31"/>
      <c r="O72" s="25">
        <f t="shared" si="13"/>
        <v>0</v>
      </c>
      <c r="P72" s="31"/>
      <c r="Q72" s="25">
        <f t="shared" si="14"/>
        <v>0</v>
      </c>
      <c r="R72" s="26">
        <f t="shared" si="15"/>
        <v>0</v>
      </c>
    </row>
    <row r="73" spans="2:18" ht="24.75" customHeight="1" x14ac:dyDescent="0.25">
      <c r="B73" s="9">
        <v>50</v>
      </c>
      <c r="C73" s="98" t="s">
        <v>115</v>
      </c>
      <c r="D73" s="99"/>
      <c r="E73" s="116">
        <v>313345</v>
      </c>
      <c r="F73" s="10">
        <f t="shared" si="8"/>
        <v>0</v>
      </c>
      <c r="G73" s="11">
        <f t="shared" si="9"/>
        <v>250676</v>
      </c>
      <c r="H73" s="30"/>
      <c r="I73" s="12" t="str">
        <f t="shared" si="10"/>
        <v xml:space="preserve"> OFERTA CON PRECIO APARENTEMENTE BAJO</v>
      </c>
      <c r="J73" s="31"/>
      <c r="K73" s="25">
        <f t="shared" si="11"/>
        <v>0</v>
      </c>
      <c r="L73" s="31"/>
      <c r="M73" s="25">
        <f t="shared" si="12"/>
        <v>0</v>
      </c>
      <c r="N73" s="31"/>
      <c r="O73" s="25">
        <f t="shared" si="13"/>
        <v>0</v>
      </c>
      <c r="P73" s="31"/>
      <c r="Q73" s="25">
        <f t="shared" si="14"/>
        <v>0</v>
      </c>
      <c r="R73" s="26">
        <f t="shared" si="15"/>
        <v>0</v>
      </c>
    </row>
    <row r="74" spans="2:18" ht="24.75" customHeight="1" x14ac:dyDescent="0.25">
      <c r="B74" s="9">
        <v>51</v>
      </c>
      <c r="C74" s="98" t="s">
        <v>116</v>
      </c>
      <c r="D74" s="99"/>
      <c r="E74" s="116">
        <v>137036</v>
      </c>
      <c r="F74" s="10">
        <f t="shared" si="8"/>
        <v>0</v>
      </c>
      <c r="G74" s="11">
        <f t="shared" si="9"/>
        <v>109628.8</v>
      </c>
      <c r="H74" s="30"/>
      <c r="I74" s="12" t="str">
        <f t="shared" si="10"/>
        <v xml:space="preserve"> OFERTA CON PRECIO APARENTEMENTE BAJO</v>
      </c>
      <c r="J74" s="31"/>
      <c r="K74" s="25">
        <f t="shared" si="11"/>
        <v>0</v>
      </c>
      <c r="L74" s="31"/>
      <c r="M74" s="25">
        <f t="shared" si="12"/>
        <v>0</v>
      </c>
      <c r="N74" s="31"/>
      <c r="O74" s="25">
        <f t="shared" si="13"/>
        <v>0</v>
      </c>
      <c r="P74" s="31"/>
      <c r="Q74" s="25">
        <f t="shared" si="14"/>
        <v>0</v>
      </c>
      <c r="R74" s="26">
        <f t="shared" si="15"/>
        <v>0</v>
      </c>
    </row>
    <row r="75" spans="2:18" ht="24.75" customHeight="1" x14ac:dyDescent="0.25">
      <c r="B75" s="9">
        <v>52</v>
      </c>
      <c r="C75" s="98" t="s">
        <v>117</v>
      </c>
      <c r="D75" s="99"/>
      <c r="E75" s="116">
        <v>110175</v>
      </c>
      <c r="F75" s="10">
        <f t="shared" si="8"/>
        <v>0</v>
      </c>
      <c r="G75" s="11">
        <f t="shared" si="9"/>
        <v>88140</v>
      </c>
      <c r="H75" s="30"/>
      <c r="I75" s="12" t="str">
        <f t="shared" si="10"/>
        <v xml:space="preserve"> OFERTA CON PRECIO APARENTEMENTE BAJO</v>
      </c>
      <c r="J75" s="31"/>
      <c r="K75" s="25">
        <f t="shared" si="11"/>
        <v>0</v>
      </c>
      <c r="L75" s="31"/>
      <c r="M75" s="25">
        <f t="shared" si="12"/>
        <v>0</v>
      </c>
      <c r="N75" s="31"/>
      <c r="O75" s="25">
        <f t="shared" si="13"/>
        <v>0</v>
      </c>
      <c r="P75" s="31"/>
      <c r="Q75" s="25">
        <f t="shared" si="14"/>
        <v>0</v>
      </c>
      <c r="R75" s="26">
        <f t="shared" si="15"/>
        <v>0</v>
      </c>
    </row>
    <row r="76" spans="2:18" ht="24.75" customHeight="1" x14ac:dyDescent="0.25">
      <c r="B76" s="9">
        <v>53</v>
      </c>
      <c r="C76" s="98" t="s">
        <v>118</v>
      </c>
      <c r="D76" s="99"/>
      <c r="E76" s="116">
        <v>47588</v>
      </c>
      <c r="F76" s="10">
        <f t="shared" si="8"/>
        <v>0</v>
      </c>
      <c r="G76" s="11">
        <f t="shared" si="9"/>
        <v>38070.400000000001</v>
      </c>
      <c r="H76" s="30"/>
      <c r="I76" s="12" t="str">
        <f t="shared" si="10"/>
        <v xml:space="preserve"> OFERTA CON PRECIO APARENTEMENTE BAJO</v>
      </c>
      <c r="J76" s="31"/>
      <c r="K76" s="25">
        <f t="shared" si="11"/>
        <v>0</v>
      </c>
      <c r="L76" s="31"/>
      <c r="M76" s="25">
        <f t="shared" si="12"/>
        <v>0</v>
      </c>
      <c r="N76" s="31"/>
      <c r="O76" s="25">
        <f t="shared" si="13"/>
        <v>0</v>
      </c>
      <c r="P76" s="31"/>
      <c r="Q76" s="25">
        <f t="shared" si="14"/>
        <v>0</v>
      </c>
      <c r="R76" s="26">
        <f t="shared" si="15"/>
        <v>0</v>
      </c>
    </row>
    <row r="77" spans="2:18" ht="24.75" customHeight="1" x14ac:dyDescent="0.25">
      <c r="B77" s="9">
        <v>54</v>
      </c>
      <c r="C77" s="98" t="s">
        <v>119</v>
      </c>
      <c r="D77" s="99"/>
      <c r="E77" s="116">
        <v>481727</v>
      </c>
      <c r="F77" s="10">
        <f t="shared" si="8"/>
        <v>0</v>
      </c>
      <c r="G77" s="11">
        <f t="shared" si="9"/>
        <v>385381.60000000003</v>
      </c>
      <c r="H77" s="30"/>
      <c r="I77" s="12" t="str">
        <f t="shared" si="10"/>
        <v xml:space="preserve"> OFERTA CON PRECIO APARENTEMENTE BAJO</v>
      </c>
      <c r="J77" s="31"/>
      <c r="K77" s="25">
        <f t="shared" si="11"/>
        <v>0</v>
      </c>
      <c r="L77" s="31"/>
      <c r="M77" s="25">
        <f t="shared" si="12"/>
        <v>0</v>
      </c>
      <c r="N77" s="31"/>
      <c r="O77" s="25">
        <f t="shared" si="13"/>
        <v>0</v>
      </c>
      <c r="P77" s="31"/>
      <c r="Q77" s="25">
        <f t="shared" si="14"/>
        <v>0</v>
      </c>
      <c r="R77" s="26">
        <f t="shared" si="15"/>
        <v>0</v>
      </c>
    </row>
    <row r="78" spans="2:18" ht="24.75" customHeight="1" x14ac:dyDescent="0.25">
      <c r="B78" s="9">
        <v>55</v>
      </c>
      <c r="C78" s="98" t="s">
        <v>120</v>
      </c>
      <c r="D78" s="99"/>
      <c r="E78" s="116">
        <v>5244954</v>
      </c>
      <c r="F78" s="10">
        <f t="shared" si="8"/>
        <v>0</v>
      </c>
      <c r="G78" s="11">
        <f t="shared" si="9"/>
        <v>4195963.2</v>
      </c>
      <c r="H78" s="30"/>
      <c r="I78" s="12" t="str">
        <f t="shared" si="10"/>
        <v xml:space="preserve"> OFERTA CON PRECIO APARENTEMENTE BAJO</v>
      </c>
      <c r="J78" s="31"/>
      <c r="K78" s="25">
        <f t="shared" si="11"/>
        <v>0</v>
      </c>
      <c r="L78" s="31"/>
      <c r="M78" s="25">
        <f t="shared" si="12"/>
        <v>0</v>
      </c>
      <c r="N78" s="31"/>
      <c r="O78" s="25">
        <f t="shared" si="13"/>
        <v>0</v>
      </c>
      <c r="P78" s="31"/>
      <c r="Q78" s="25">
        <f t="shared" si="14"/>
        <v>0</v>
      </c>
      <c r="R78" s="26">
        <f t="shared" si="15"/>
        <v>0</v>
      </c>
    </row>
    <row r="79" spans="2:18" ht="66" customHeight="1" x14ac:dyDescent="0.25">
      <c r="B79" s="9">
        <v>56</v>
      </c>
      <c r="C79" s="98" t="s">
        <v>121</v>
      </c>
      <c r="D79" s="99"/>
      <c r="E79" s="116">
        <v>713876</v>
      </c>
      <c r="F79" s="10">
        <f t="shared" si="8"/>
        <v>0</v>
      </c>
      <c r="G79" s="11">
        <f t="shared" si="9"/>
        <v>571100.80000000005</v>
      </c>
      <c r="H79" s="30"/>
      <c r="I79" s="12" t="str">
        <f t="shared" si="10"/>
        <v xml:space="preserve"> OFERTA CON PRECIO APARENTEMENTE BAJO</v>
      </c>
      <c r="J79" s="31"/>
      <c r="K79" s="25">
        <f t="shared" si="11"/>
        <v>0</v>
      </c>
      <c r="L79" s="31"/>
      <c r="M79" s="25">
        <f t="shared" si="12"/>
        <v>0</v>
      </c>
      <c r="N79" s="31"/>
      <c r="O79" s="25">
        <f t="shared" si="13"/>
        <v>0</v>
      </c>
      <c r="P79" s="31"/>
      <c r="Q79" s="25">
        <f t="shared" si="14"/>
        <v>0</v>
      </c>
      <c r="R79" s="26">
        <f t="shared" si="15"/>
        <v>0</v>
      </c>
    </row>
    <row r="80" spans="2:18" ht="24.75" customHeight="1" x14ac:dyDescent="0.25">
      <c r="B80" s="9">
        <v>57</v>
      </c>
      <c r="C80" s="98" t="s">
        <v>122</v>
      </c>
      <c r="D80" s="99"/>
      <c r="E80" s="116">
        <v>838010</v>
      </c>
      <c r="F80" s="10">
        <f t="shared" si="8"/>
        <v>0</v>
      </c>
      <c r="G80" s="11">
        <f t="shared" si="9"/>
        <v>670408</v>
      </c>
      <c r="H80" s="30"/>
      <c r="I80" s="12" t="str">
        <f t="shared" si="10"/>
        <v xml:space="preserve"> OFERTA CON PRECIO APARENTEMENTE BAJO</v>
      </c>
      <c r="J80" s="31"/>
      <c r="K80" s="25">
        <f t="shared" si="11"/>
        <v>0</v>
      </c>
      <c r="L80" s="31"/>
      <c r="M80" s="25">
        <f t="shared" si="12"/>
        <v>0</v>
      </c>
      <c r="N80" s="31"/>
      <c r="O80" s="25">
        <f t="shared" si="13"/>
        <v>0</v>
      </c>
      <c r="P80" s="31"/>
      <c r="Q80" s="25">
        <f t="shared" si="14"/>
        <v>0</v>
      </c>
      <c r="R80" s="26">
        <f t="shared" si="15"/>
        <v>0</v>
      </c>
    </row>
    <row r="81" spans="2:18" ht="38.25" customHeight="1" x14ac:dyDescent="0.25">
      <c r="B81" s="9">
        <v>58</v>
      </c>
      <c r="C81" s="98" t="s">
        <v>123</v>
      </c>
      <c r="D81" s="99"/>
      <c r="E81" s="116">
        <v>1709855</v>
      </c>
      <c r="F81" s="10">
        <f t="shared" si="8"/>
        <v>0</v>
      </c>
      <c r="G81" s="11">
        <f t="shared" si="9"/>
        <v>1367884</v>
      </c>
      <c r="H81" s="30"/>
      <c r="I81" s="12" t="str">
        <f t="shared" si="10"/>
        <v xml:space="preserve"> OFERTA CON PRECIO APARENTEMENTE BAJO</v>
      </c>
      <c r="J81" s="31"/>
      <c r="K81" s="25">
        <f t="shared" si="11"/>
        <v>0</v>
      </c>
      <c r="L81" s="31"/>
      <c r="M81" s="25">
        <f t="shared" si="12"/>
        <v>0</v>
      </c>
      <c r="N81" s="31"/>
      <c r="O81" s="25">
        <f t="shared" si="13"/>
        <v>0</v>
      </c>
      <c r="P81" s="31"/>
      <c r="Q81" s="25">
        <f t="shared" si="14"/>
        <v>0</v>
      </c>
      <c r="R81" s="26">
        <f t="shared" si="15"/>
        <v>0</v>
      </c>
    </row>
    <row r="82" spans="2:18" ht="24.75" customHeight="1" x14ac:dyDescent="0.25">
      <c r="B82" s="9">
        <v>59</v>
      </c>
      <c r="C82" s="98" t="s">
        <v>124</v>
      </c>
      <c r="D82" s="99"/>
      <c r="E82" s="116">
        <v>50075</v>
      </c>
      <c r="F82" s="10">
        <f t="shared" si="8"/>
        <v>0</v>
      </c>
      <c r="G82" s="11">
        <f t="shared" si="9"/>
        <v>40060</v>
      </c>
      <c r="H82" s="30"/>
      <c r="I82" s="12" t="str">
        <f t="shared" si="10"/>
        <v xml:space="preserve"> OFERTA CON PRECIO APARENTEMENTE BAJO</v>
      </c>
      <c r="J82" s="31"/>
      <c r="K82" s="25">
        <f t="shared" si="11"/>
        <v>0</v>
      </c>
      <c r="L82" s="31"/>
      <c r="M82" s="25">
        <f t="shared" si="12"/>
        <v>0</v>
      </c>
      <c r="N82" s="31"/>
      <c r="O82" s="25">
        <f t="shared" si="13"/>
        <v>0</v>
      </c>
      <c r="P82" s="31"/>
      <c r="Q82" s="25">
        <f t="shared" si="14"/>
        <v>0</v>
      </c>
      <c r="R82" s="26">
        <f t="shared" si="15"/>
        <v>0</v>
      </c>
    </row>
    <row r="83" spans="2:18" ht="24.75" customHeight="1" x14ac:dyDescent="0.25">
      <c r="B83" s="9">
        <v>60</v>
      </c>
      <c r="C83" s="98" t="s">
        <v>125</v>
      </c>
      <c r="D83" s="99"/>
      <c r="E83" s="116">
        <v>287932</v>
      </c>
      <c r="F83" s="10">
        <f t="shared" si="8"/>
        <v>0</v>
      </c>
      <c r="G83" s="11">
        <f t="shared" si="9"/>
        <v>230345.60000000001</v>
      </c>
      <c r="H83" s="30"/>
      <c r="I83" s="12" t="str">
        <f t="shared" si="10"/>
        <v xml:space="preserve"> OFERTA CON PRECIO APARENTEMENTE BAJO</v>
      </c>
      <c r="J83" s="31"/>
      <c r="K83" s="25">
        <f t="shared" si="11"/>
        <v>0</v>
      </c>
      <c r="L83" s="31"/>
      <c r="M83" s="25">
        <f t="shared" si="12"/>
        <v>0</v>
      </c>
      <c r="N83" s="31"/>
      <c r="O83" s="25">
        <f t="shared" si="13"/>
        <v>0</v>
      </c>
      <c r="P83" s="31"/>
      <c r="Q83" s="25">
        <f t="shared" si="14"/>
        <v>0</v>
      </c>
      <c r="R83" s="26">
        <f t="shared" si="15"/>
        <v>0</v>
      </c>
    </row>
    <row r="84" spans="2:18" ht="24.75" customHeight="1" thickBot="1" x14ac:dyDescent="0.3">
      <c r="B84" s="9">
        <v>61</v>
      </c>
      <c r="C84" s="98" t="s">
        <v>126</v>
      </c>
      <c r="D84" s="99"/>
      <c r="E84" s="117">
        <v>187782</v>
      </c>
      <c r="F84" s="10">
        <f t="shared" si="8"/>
        <v>0</v>
      </c>
      <c r="G84" s="11">
        <f t="shared" si="9"/>
        <v>150225.60000000001</v>
      </c>
      <c r="H84" s="30"/>
      <c r="I84" s="12" t="str">
        <f t="shared" si="10"/>
        <v xml:space="preserve"> OFERTA CON PRECIO APARENTEMENTE BAJO</v>
      </c>
      <c r="J84" s="31"/>
      <c r="K84" s="25">
        <f t="shared" si="11"/>
        <v>0</v>
      </c>
      <c r="L84" s="31"/>
      <c r="M84" s="25">
        <f t="shared" si="12"/>
        <v>0</v>
      </c>
      <c r="N84" s="31"/>
      <c r="O84" s="25">
        <f t="shared" si="13"/>
        <v>0</v>
      </c>
      <c r="P84" s="31"/>
      <c r="Q84" s="25">
        <f t="shared" si="14"/>
        <v>0</v>
      </c>
      <c r="R84" s="26">
        <f t="shared" si="15"/>
        <v>0</v>
      </c>
    </row>
    <row r="85" spans="2:18" ht="69.75" customHeight="1" thickBot="1" x14ac:dyDescent="0.3">
      <c r="B85" s="85" t="s">
        <v>127</v>
      </c>
      <c r="C85" s="86"/>
      <c r="D85" s="86"/>
      <c r="E85" s="86"/>
      <c r="F85" s="86"/>
      <c r="G85" s="86"/>
      <c r="H85" s="86"/>
      <c r="I85" s="86"/>
      <c r="J85" s="86"/>
      <c r="K85" s="86"/>
      <c r="L85" s="86"/>
      <c r="M85" s="86"/>
      <c r="N85" s="86"/>
      <c r="O85" s="86"/>
      <c r="P85" s="86"/>
      <c r="Q85" s="86"/>
      <c r="R85" s="87"/>
    </row>
    <row r="86" spans="2:18" ht="24.75" customHeight="1" x14ac:dyDescent="0.25">
      <c r="B86" s="9">
        <v>62</v>
      </c>
      <c r="C86" s="88" t="s">
        <v>128</v>
      </c>
      <c r="D86" s="89"/>
      <c r="E86" s="118">
        <v>193738</v>
      </c>
      <c r="F86" s="10">
        <f t="shared" si="8"/>
        <v>0</v>
      </c>
      <c r="G86" s="11">
        <f t="shared" si="9"/>
        <v>154990.39999999999</v>
      </c>
      <c r="H86" s="30"/>
      <c r="I86" s="12" t="str">
        <f t="shared" si="10"/>
        <v xml:space="preserve"> OFERTA CON PRECIO APARENTEMENTE BAJO</v>
      </c>
      <c r="J86" s="31"/>
      <c r="K86" s="25">
        <f t="shared" si="11"/>
        <v>0</v>
      </c>
      <c r="L86" s="31"/>
      <c r="M86" s="25">
        <f t="shared" si="12"/>
        <v>0</v>
      </c>
      <c r="N86" s="31"/>
      <c r="O86" s="25">
        <f t="shared" si="13"/>
        <v>0</v>
      </c>
      <c r="P86" s="31"/>
      <c r="Q86" s="25">
        <f t="shared" si="14"/>
        <v>0</v>
      </c>
      <c r="R86" s="26">
        <f t="shared" si="15"/>
        <v>0</v>
      </c>
    </row>
    <row r="87" spans="2:18" ht="24.75" customHeight="1" x14ac:dyDescent="0.25">
      <c r="B87" s="9">
        <v>63</v>
      </c>
      <c r="C87" s="81" t="s">
        <v>129</v>
      </c>
      <c r="D87" s="82"/>
      <c r="E87" s="116">
        <v>927666</v>
      </c>
      <c r="F87" s="10">
        <f>+IFERROR(H87/E87,"-")</f>
        <v>0</v>
      </c>
      <c r="G87" s="11">
        <f>+E87*80%</f>
        <v>742132.8</v>
      </c>
      <c r="H87" s="30"/>
      <c r="I87" s="12" t="str">
        <f>IF(H87&lt;G87," OFERTA CON PRECIO APARENTEMENTE BAJO","VALOR MINIMO ACEPTABLE")</f>
        <v xml:space="preserve"> OFERTA CON PRECIO APARENTEMENTE BAJO</v>
      </c>
      <c r="J87" s="31"/>
      <c r="K87" s="25">
        <f>+ROUND(H87*J87,0)</f>
        <v>0</v>
      </c>
      <c r="L87" s="31"/>
      <c r="M87" s="25">
        <f>+ROUND(H87*L87,0)</f>
        <v>0</v>
      </c>
      <c r="N87" s="31"/>
      <c r="O87" s="25">
        <f t="shared" si="13"/>
        <v>0</v>
      </c>
      <c r="P87" s="31"/>
      <c r="Q87" s="25">
        <f t="shared" si="14"/>
        <v>0</v>
      </c>
      <c r="R87" s="26">
        <f>ROUND(H87-K87-M87-O87-Q87,0)</f>
        <v>0</v>
      </c>
    </row>
    <row r="88" spans="2:18" ht="24.75" customHeight="1" x14ac:dyDescent="0.25">
      <c r="B88" s="9">
        <v>64</v>
      </c>
      <c r="C88" s="81" t="s">
        <v>130</v>
      </c>
      <c r="D88" s="82"/>
      <c r="E88" s="116">
        <v>927666</v>
      </c>
      <c r="F88" s="10">
        <f t="shared" ref="F88:F118" si="16">+IFERROR(H88/E88,"-")</f>
        <v>0</v>
      </c>
      <c r="G88" s="11">
        <f t="shared" ref="G88:G118" si="17">+E88*80%</f>
        <v>742132.8</v>
      </c>
      <c r="H88" s="30"/>
      <c r="I88" s="12" t="str">
        <f t="shared" ref="I88:I118" si="18">IF(H88&lt;G88," OFERTA CON PRECIO APARENTEMENTE BAJO","VALOR MINIMO ACEPTABLE")</f>
        <v xml:space="preserve"> OFERTA CON PRECIO APARENTEMENTE BAJO</v>
      </c>
      <c r="J88" s="31"/>
      <c r="K88" s="25">
        <f t="shared" ref="K88:K118" si="19">+ROUND(H88*J88,0)</f>
        <v>0</v>
      </c>
      <c r="L88" s="31"/>
      <c r="M88" s="25">
        <f t="shared" ref="M88:M118" si="20">+ROUND(H88*L88,0)</f>
        <v>0</v>
      </c>
      <c r="N88" s="31"/>
      <c r="O88" s="25">
        <f t="shared" si="13"/>
        <v>0</v>
      </c>
      <c r="P88" s="31"/>
      <c r="Q88" s="25">
        <f t="shared" si="14"/>
        <v>0</v>
      </c>
      <c r="R88" s="26">
        <f t="shared" ref="R88:R118" si="21">ROUND(H88-K88-M88-O88-Q88,0)</f>
        <v>0</v>
      </c>
    </row>
    <row r="89" spans="2:18" ht="24.75" customHeight="1" x14ac:dyDescent="0.25">
      <c r="B89" s="9">
        <v>65</v>
      </c>
      <c r="C89" s="81" t="s">
        <v>131</v>
      </c>
      <c r="D89" s="82"/>
      <c r="E89" s="116">
        <v>978002</v>
      </c>
      <c r="F89" s="10">
        <f t="shared" si="16"/>
        <v>0</v>
      </c>
      <c r="G89" s="11">
        <f t="shared" si="17"/>
        <v>782401.60000000009</v>
      </c>
      <c r="H89" s="30"/>
      <c r="I89" s="12" t="str">
        <f t="shared" si="18"/>
        <v xml:space="preserve"> OFERTA CON PRECIO APARENTEMENTE BAJO</v>
      </c>
      <c r="J89" s="31"/>
      <c r="K89" s="25">
        <f t="shared" si="19"/>
        <v>0</v>
      </c>
      <c r="L89" s="31"/>
      <c r="M89" s="25">
        <f t="shared" si="20"/>
        <v>0</v>
      </c>
      <c r="N89" s="31"/>
      <c r="O89" s="25">
        <f t="shared" si="13"/>
        <v>0</v>
      </c>
      <c r="P89" s="31"/>
      <c r="Q89" s="25">
        <f t="shared" si="14"/>
        <v>0</v>
      </c>
      <c r="R89" s="26">
        <f t="shared" si="21"/>
        <v>0</v>
      </c>
    </row>
    <row r="90" spans="2:18" ht="24.75" customHeight="1" x14ac:dyDescent="0.25">
      <c r="B90" s="9">
        <v>66</v>
      </c>
      <c r="C90" s="81" t="s">
        <v>132</v>
      </c>
      <c r="D90" s="82"/>
      <c r="E90" s="116">
        <v>1502709</v>
      </c>
      <c r="F90" s="10">
        <f t="shared" si="16"/>
        <v>0</v>
      </c>
      <c r="G90" s="11">
        <f t="shared" si="17"/>
        <v>1202167.2</v>
      </c>
      <c r="H90" s="30"/>
      <c r="I90" s="12" t="str">
        <f t="shared" si="18"/>
        <v xml:space="preserve"> OFERTA CON PRECIO APARENTEMENTE BAJO</v>
      </c>
      <c r="J90" s="31"/>
      <c r="K90" s="25">
        <f t="shared" si="19"/>
        <v>0</v>
      </c>
      <c r="L90" s="31"/>
      <c r="M90" s="25">
        <f t="shared" si="20"/>
        <v>0</v>
      </c>
      <c r="N90" s="31"/>
      <c r="O90" s="25">
        <f t="shared" si="13"/>
        <v>0</v>
      </c>
      <c r="P90" s="31"/>
      <c r="Q90" s="25">
        <f t="shared" si="14"/>
        <v>0</v>
      </c>
      <c r="R90" s="26">
        <f t="shared" si="21"/>
        <v>0</v>
      </c>
    </row>
    <row r="91" spans="2:18" ht="24.75" customHeight="1" x14ac:dyDescent="0.25">
      <c r="B91" s="9">
        <v>67</v>
      </c>
      <c r="C91" s="81" t="s">
        <v>133</v>
      </c>
      <c r="D91" s="82"/>
      <c r="E91" s="116">
        <v>134775</v>
      </c>
      <c r="F91" s="10">
        <f t="shared" si="16"/>
        <v>0</v>
      </c>
      <c r="G91" s="11">
        <f t="shared" si="17"/>
        <v>107820</v>
      </c>
      <c r="H91" s="30"/>
      <c r="I91" s="12" t="str">
        <f t="shared" si="18"/>
        <v xml:space="preserve"> OFERTA CON PRECIO APARENTEMENTE BAJO</v>
      </c>
      <c r="J91" s="31"/>
      <c r="K91" s="25">
        <f t="shared" si="19"/>
        <v>0</v>
      </c>
      <c r="L91" s="31"/>
      <c r="M91" s="25">
        <f t="shared" si="20"/>
        <v>0</v>
      </c>
      <c r="N91" s="31"/>
      <c r="O91" s="25">
        <f t="shared" si="13"/>
        <v>0</v>
      </c>
      <c r="P91" s="31"/>
      <c r="Q91" s="25">
        <f t="shared" si="14"/>
        <v>0</v>
      </c>
      <c r="R91" s="26">
        <f t="shared" si="21"/>
        <v>0</v>
      </c>
    </row>
    <row r="92" spans="2:18" ht="24.75" customHeight="1" x14ac:dyDescent="0.25">
      <c r="B92" s="9">
        <v>68</v>
      </c>
      <c r="C92" s="81" t="s">
        <v>134</v>
      </c>
      <c r="D92" s="82"/>
      <c r="E92" s="116">
        <v>936091</v>
      </c>
      <c r="F92" s="10">
        <f t="shared" si="16"/>
        <v>0</v>
      </c>
      <c r="G92" s="11">
        <f t="shared" si="17"/>
        <v>748872.8</v>
      </c>
      <c r="H92" s="30"/>
      <c r="I92" s="12" t="str">
        <f t="shared" si="18"/>
        <v xml:space="preserve"> OFERTA CON PRECIO APARENTEMENTE BAJO</v>
      </c>
      <c r="J92" s="31"/>
      <c r="K92" s="25">
        <f t="shared" si="19"/>
        <v>0</v>
      </c>
      <c r="L92" s="31"/>
      <c r="M92" s="25">
        <f t="shared" si="20"/>
        <v>0</v>
      </c>
      <c r="N92" s="31"/>
      <c r="O92" s="25">
        <f t="shared" si="13"/>
        <v>0</v>
      </c>
      <c r="P92" s="31"/>
      <c r="Q92" s="25">
        <f t="shared" si="14"/>
        <v>0</v>
      </c>
      <c r="R92" s="26">
        <f t="shared" si="21"/>
        <v>0</v>
      </c>
    </row>
    <row r="93" spans="2:18" ht="24.75" customHeight="1" x14ac:dyDescent="0.25">
      <c r="B93" s="9">
        <v>69</v>
      </c>
      <c r="C93" s="81" t="s">
        <v>135</v>
      </c>
      <c r="D93" s="82"/>
      <c r="E93" s="116">
        <v>481727</v>
      </c>
      <c r="F93" s="10">
        <f t="shared" si="16"/>
        <v>0</v>
      </c>
      <c r="G93" s="11">
        <f t="shared" si="17"/>
        <v>385381.60000000003</v>
      </c>
      <c r="H93" s="30"/>
      <c r="I93" s="12" t="str">
        <f t="shared" si="18"/>
        <v xml:space="preserve"> OFERTA CON PRECIO APARENTEMENTE BAJO</v>
      </c>
      <c r="J93" s="31"/>
      <c r="K93" s="25">
        <f t="shared" si="19"/>
        <v>0</v>
      </c>
      <c r="L93" s="31"/>
      <c r="M93" s="25">
        <f t="shared" si="20"/>
        <v>0</v>
      </c>
      <c r="N93" s="31"/>
      <c r="O93" s="25">
        <f t="shared" si="13"/>
        <v>0</v>
      </c>
      <c r="P93" s="31"/>
      <c r="Q93" s="25">
        <f t="shared" si="14"/>
        <v>0</v>
      </c>
      <c r="R93" s="26">
        <f t="shared" si="21"/>
        <v>0</v>
      </c>
    </row>
    <row r="94" spans="2:18" ht="24.75" customHeight="1" x14ac:dyDescent="0.25">
      <c r="B94" s="9">
        <v>70</v>
      </c>
      <c r="C94" s="81" t="s">
        <v>136</v>
      </c>
      <c r="D94" s="82"/>
      <c r="E94" s="116">
        <v>481727</v>
      </c>
      <c r="F94" s="10">
        <f t="shared" si="16"/>
        <v>0</v>
      </c>
      <c r="G94" s="11">
        <f t="shared" si="17"/>
        <v>385381.60000000003</v>
      </c>
      <c r="H94" s="30"/>
      <c r="I94" s="12" t="str">
        <f t="shared" si="18"/>
        <v xml:space="preserve"> OFERTA CON PRECIO APARENTEMENTE BAJO</v>
      </c>
      <c r="J94" s="31"/>
      <c r="K94" s="25">
        <f t="shared" si="19"/>
        <v>0</v>
      </c>
      <c r="L94" s="31"/>
      <c r="M94" s="25">
        <f t="shared" si="20"/>
        <v>0</v>
      </c>
      <c r="N94" s="31"/>
      <c r="O94" s="25">
        <f t="shared" si="13"/>
        <v>0</v>
      </c>
      <c r="P94" s="31"/>
      <c r="Q94" s="25">
        <f t="shared" si="14"/>
        <v>0</v>
      </c>
      <c r="R94" s="26">
        <f t="shared" si="21"/>
        <v>0</v>
      </c>
    </row>
    <row r="95" spans="2:18" ht="24.75" customHeight="1" x14ac:dyDescent="0.25">
      <c r="B95" s="9">
        <v>71</v>
      </c>
      <c r="C95" s="81" t="s">
        <v>137</v>
      </c>
      <c r="D95" s="82"/>
      <c r="E95" s="116">
        <v>757162</v>
      </c>
      <c r="F95" s="10">
        <f t="shared" si="16"/>
        <v>0</v>
      </c>
      <c r="G95" s="11">
        <f t="shared" si="17"/>
        <v>605729.6</v>
      </c>
      <c r="H95" s="30"/>
      <c r="I95" s="12" t="str">
        <f t="shared" si="18"/>
        <v xml:space="preserve"> OFERTA CON PRECIO APARENTEMENTE BAJO</v>
      </c>
      <c r="J95" s="31"/>
      <c r="K95" s="25">
        <f t="shared" si="19"/>
        <v>0</v>
      </c>
      <c r="L95" s="31"/>
      <c r="M95" s="25">
        <f t="shared" si="20"/>
        <v>0</v>
      </c>
      <c r="N95" s="31"/>
      <c r="O95" s="25">
        <f t="shared" si="13"/>
        <v>0</v>
      </c>
      <c r="P95" s="31"/>
      <c r="Q95" s="25">
        <f t="shared" si="14"/>
        <v>0</v>
      </c>
      <c r="R95" s="26">
        <f t="shared" si="21"/>
        <v>0</v>
      </c>
    </row>
    <row r="96" spans="2:18" ht="24.75" customHeight="1" x14ac:dyDescent="0.25">
      <c r="B96" s="9">
        <v>72</v>
      </c>
      <c r="C96" s="81" t="s">
        <v>138</v>
      </c>
      <c r="D96" s="82"/>
      <c r="E96" s="116">
        <v>410895</v>
      </c>
      <c r="F96" s="10">
        <f t="shared" si="16"/>
        <v>0</v>
      </c>
      <c r="G96" s="11">
        <f t="shared" si="17"/>
        <v>328716</v>
      </c>
      <c r="H96" s="30"/>
      <c r="I96" s="12" t="str">
        <f t="shared" si="18"/>
        <v xml:space="preserve"> OFERTA CON PRECIO APARENTEMENTE BAJO</v>
      </c>
      <c r="J96" s="31"/>
      <c r="K96" s="25">
        <f t="shared" si="19"/>
        <v>0</v>
      </c>
      <c r="L96" s="31"/>
      <c r="M96" s="25">
        <f t="shared" si="20"/>
        <v>0</v>
      </c>
      <c r="N96" s="31"/>
      <c r="O96" s="25">
        <f t="shared" si="13"/>
        <v>0</v>
      </c>
      <c r="P96" s="31"/>
      <c r="Q96" s="25">
        <f t="shared" si="14"/>
        <v>0</v>
      </c>
      <c r="R96" s="26">
        <f t="shared" si="21"/>
        <v>0</v>
      </c>
    </row>
    <row r="97" spans="2:18" ht="24.75" customHeight="1" x14ac:dyDescent="0.25">
      <c r="B97" s="9">
        <v>73</v>
      </c>
      <c r="C97" s="81" t="s">
        <v>139</v>
      </c>
      <c r="D97" s="82"/>
      <c r="E97" s="116">
        <v>337835</v>
      </c>
      <c r="F97" s="10">
        <f t="shared" si="16"/>
        <v>0</v>
      </c>
      <c r="G97" s="11">
        <f t="shared" si="17"/>
        <v>270268</v>
      </c>
      <c r="H97" s="30"/>
      <c r="I97" s="12" t="str">
        <f t="shared" si="18"/>
        <v xml:space="preserve"> OFERTA CON PRECIO APARENTEMENTE BAJO</v>
      </c>
      <c r="J97" s="31"/>
      <c r="K97" s="25">
        <f t="shared" si="19"/>
        <v>0</v>
      </c>
      <c r="L97" s="31"/>
      <c r="M97" s="25">
        <f t="shared" si="20"/>
        <v>0</v>
      </c>
      <c r="N97" s="31"/>
      <c r="O97" s="25">
        <f t="shared" si="13"/>
        <v>0</v>
      </c>
      <c r="P97" s="31"/>
      <c r="Q97" s="25">
        <f t="shared" si="14"/>
        <v>0</v>
      </c>
      <c r="R97" s="26">
        <f t="shared" si="21"/>
        <v>0</v>
      </c>
    </row>
    <row r="98" spans="2:18" ht="24.75" customHeight="1" x14ac:dyDescent="0.25">
      <c r="B98" s="9">
        <v>74</v>
      </c>
      <c r="C98" s="81" t="s">
        <v>140</v>
      </c>
      <c r="D98" s="82"/>
      <c r="E98" s="116">
        <v>618228</v>
      </c>
      <c r="F98" s="10">
        <f t="shared" si="16"/>
        <v>0</v>
      </c>
      <c r="G98" s="11">
        <f t="shared" si="17"/>
        <v>494582.4</v>
      </c>
      <c r="H98" s="30"/>
      <c r="I98" s="12" t="str">
        <f t="shared" si="18"/>
        <v xml:space="preserve"> OFERTA CON PRECIO APARENTEMENTE BAJO</v>
      </c>
      <c r="J98" s="31"/>
      <c r="K98" s="25">
        <f t="shared" si="19"/>
        <v>0</v>
      </c>
      <c r="L98" s="31"/>
      <c r="M98" s="25">
        <f t="shared" si="20"/>
        <v>0</v>
      </c>
      <c r="N98" s="31"/>
      <c r="O98" s="25">
        <f t="shared" si="13"/>
        <v>0</v>
      </c>
      <c r="P98" s="31"/>
      <c r="Q98" s="25">
        <f t="shared" si="14"/>
        <v>0</v>
      </c>
      <c r="R98" s="26">
        <f t="shared" si="21"/>
        <v>0</v>
      </c>
    </row>
    <row r="99" spans="2:18" ht="24.75" customHeight="1" x14ac:dyDescent="0.25">
      <c r="B99" s="9">
        <v>75</v>
      </c>
      <c r="C99" s="81" t="s">
        <v>141</v>
      </c>
      <c r="D99" s="82"/>
      <c r="E99" s="116">
        <v>466491</v>
      </c>
      <c r="F99" s="10">
        <f t="shared" si="16"/>
        <v>0</v>
      </c>
      <c r="G99" s="11">
        <f t="shared" si="17"/>
        <v>373192.80000000005</v>
      </c>
      <c r="H99" s="30"/>
      <c r="I99" s="12" t="str">
        <f t="shared" si="18"/>
        <v xml:space="preserve"> OFERTA CON PRECIO APARENTEMENTE BAJO</v>
      </c>
      <c r="J99" s="31"/>
      <c r="K99" s="25">
        <f t="shared" si="19"/>
        <v>0</v>
      </c>
      <c r="L99" s="31"/>
      <c r="M99" s="25">
        <f t="shared" si="20"/>
        <v>0</v>
      </c>
      <c r="N99" s="31"/>
      <c r="O99" s="25">
        <f t="shared" si="13"/>
        <v>0</v>
      </c>
      <c r="P99" s="31"/>
      <c r="Q99" s="25">
        <f t="shared" si="14"/>
        <v>0</v>
      </c>
      <c r="R99" s="26">
        <f t="shared" si="21"/>
        <v>0</v>
      </c>
    </row>
    <row r="100" spans="2:18" ht="24.75" customHeight="1" x14ac:dyDescent="0.25">
      <c r="B100" s="9">
        <v>76</v>
      </c>
      <c r="C100" s="81" t="s">
        <v>142</v>
      </c>
      <c r="D100" s="82"/>
      <c r="E100" s="116">
        <v>244789</v>
      </c>
      <c r="F100" s="10">
        <f t="shared" si="16"/>
        <v>0</v>
      </c>
      <c r="G100" s="11">
        <f t="shared" si="17"/>
        <v>195831.2</v>
      </c>
      <c r="H100" s="30"/>
      <c r="I100" s="12" t="str">
        <f t="shared" si="18"/>
        <v xml:space="preserve"> OFERTA CON PRECIO APARENTEMENTE BAJO</v>
      </c>
      <c r="J100" s="31"/>
      <c r="K100" s="25">
        <f t="shared" si="19"/>
        <v>0</v>
      </c>
      <c r="L100" s="31"/>
      <c r="M100" s="25">
        <f t="shared" si="20"/>
        <v>0</v>
      </c>
      <c r="N100" s="31"/>
      <c r="O100" s="25">
        <f t="shared" si="13"/>
        <v>0</v>
      </c>
      <c r="P100" s="31"/>
      <c r="Q100" s="25">
        <f t="shared" si="14"/>
        <v>0</v>
      </c>
      <c r="R100" s="26">
        <f t="shared" si="21"/>
        <v>0</v>
      </c>
    </row>
    <row r="101" spans="2:18" ht="24.75" customHeight="1" x14ac:dyDescent="0.25">
      <c r="B101" s="9">
        <v>77</v>
      </c>
      <c r="C101" s="81" t="s">
        <v>143</v>
      </c>
      <c r="D101" s="82"/>
      <c r="E101" s="116">
        <v>337348</v>
      </c>
      <c r="F101" s="10">
        <f t="shared" si="16"/>
        <v>0</v>
      </c>
      <c r="G101" s="11">
        <f t="shared" si="17"/>
        <v>269878.40000000002</v>
      </c>
      <c r="H101" s="30"/>
      <c r="I101" s="12" t="str">
        <f t="shared" si="18"/>
        <v xml:space="preserve"> OFERTA CON PRECIO APARENTEMENTE BAJO</v>
      </c>
      <c r="J101" s="31"/>
      <c r="K101" s="25">
        <f t="shared" si="19"/>
        <v>0</v>
      </c>
      <c r="L101" s="31"/>
      <c r="M101" s="25">
        <f t="shared" si="20"/>
        <v>0</v>
      </c>
      <c r="N101" s="31"/>
      <c r="O101" s="25">
        <f t="shared" si="13"/>
        <v>0</v>
      </c>
      <c r="P101" s="31"/>
      <c r="Q101" s="25">
        <f t="shared" si="14"/>
        <v>0</v>
      </c>
      <c r="R101" s="26">
        <f t="shared" si="21"/>
        <v>0</v>
      </c>
    </row>
    <row r="102" spans="2:18" ht="24.75" customHeight="1" x14ac:dyDescent="0.25">
      <c r="B102" s="9">
        <v>78</v>
      </c>
      <c r="C102" s="81" t="s">
        <v>144</v>
      </c>
      <c r="D102" s="82"/>
      <c r="E102" s="116">
        <v>5151141</v>
      </c>
      <c r="F102" s="10">
        <f t="shared" si="16"/>
        <v>0</v>
      </c>
      <c r="G102" s="11">
        <f t="shared" si="17"/>
        <v>4120912.8000000003</v>
      </c>
      <c r="H102" s="30"/>
      <c r="I102" s="12" t="str">
        <f t="shared" si="18"/>
        <v xml:space="preserve"> OFERTA CON PRECIO APARENTEMENTE BAJO</v>
      </c>
      <c r="J102" s="31"/>
      <c r="K102" s="25">
        <f t="shared" si="19"/>
        <v>0</v>
      </c>
      <c r="L102" s="31"/>
      <c r="M102" s="25">
        <f t="shared" si="20"/>
        <v>0</v>
      </c>
      <c r="N102" s="31"/>
      <c r="O102" s="25">
        <f t="shared" si="13"/>
        <v>0</v>
      </c>
      <c r="P102" s="31"/>
      <c r="Q102" s="25">
        <f t="shared" si="14"/>
        <v>0</v>
      </c>
      <c r="R102" s="26">
        <f t="shared" si="21"/>
        <v>0</v>
      </c>
    </row>
    <row r="103" spans="2:18" ht="24.75" customHeight="1" x14ac:dyDescent="0.25">
      <c r="B103" s="9">
        <v>79</v>
      </c>
      <c r="C103" s="81" t="s">
        <v>145</v>
      </c>
      <c r="D103" s="82"/>
      <c r="E103" s="116">
        <v>905918</v>
      </c>
      <c r="F103" s="10">
        <f t="shared" si="16"/>
        <v>0</v>
      </c>
      <c r="G103" s="11">
        <f t="shared" si="17"/>
        <v>724734.4</v>
      </c>
      <c r="H103" s="30"/>
      <c r="I103" s="12" t="str">
        <f t="shared" si="18"/>
        <v xml:space="preserve"> OFERTA CON PRECIO APARENTEMENTE BAJO</v>
      </c>
      <c r="J103" s="31"/>
      <c r="K103" s="25">
        <f t="shared" si="19"/>
        <v>0</v>
      </c>
      <c r="L103" s="31"/>
      <c r="M103" s="25">
        <f t="shared" si="20"/>
        <v>0</v>
      </c>
      <c r="N103" s="31"/>
      <c r="O103" s="25">
        <f t="shared" si="13"/>
        <v>0</v>
      </c>
      <c r="P103" s="31"/>
      <c r="Q103" s="25">
        <f t="shared" si="14"/>
        <v>0</v>
      </c>
      <c r="R103" s="26">
        <f t="shared" si="21"/>
        <v>0</v>
      </c>
    </row>
    <row r="104" spans="2:18" ht="24.75" customHeight="1" x14ac:dyDescent="0.25">
      <c r="B104" s="9">
        <v>80</v>
      </c>
      <c r="C104" s="81" t="s">
        <v>146</v>
      </c>
      <c r="D104" s="82"/>
      <c r="E104" s="116">
        <v>515847</v>
      </c>
      <c r="F104" s="10">
        <f t="shared" si="16"/>
        <v>0</v>
      </c>
      <c r="G104" s="11">
        <f t="shared" si="17"/>
        <v>412677.60000000003</v>
      </c>
      <c r="H104" s="30"/>
      <c r="I104" s="12" t="str">
        <f t="shared" si="18"/>
        <v xml:space="preserve"> OFERTA CON PRECIO APARENTEMENTE BAJO</v>
      </c>
      <c r="J104" s="31"/>
      <c r="K104" s="25">
        <f t="shared" si="19"/>
        <v>0</v>
      </c>
      <c r="L104" s="31"/>
      <c r="M104" s="25">
        <f t="shared" si="20"/>
        <v>0</v>
      </c>
      <c r="N104" s="31"/>
      <c r="O104" s="25">
        <f t="shared" si="13"/>
        <v>0</v>
      </c>
      <c r="P104" s="31"/>
      <c r="Q104" s="25">
        <f t="shared" si="14"/>
        <v>0</v>
      </c>
      <c r="R104" s="26">
        <f t="shared" si="21"/>
        <v>0</v>
      </c>
    </row>
    <row r="105" spans="2:18" ht="24.75" customHeight="1" x14ac:dyDescent="0.25">
      <c r="B105" s="9">
        <v>81</v>
      </c>
      <c r="C105" s="81" t="s">
        <v>147</v>
      </c>
      <c r="D105" s="82"/>
      <c r="E105" s="116">
        <v>610069</v>
      </c>
      <c r="F105" s="10">
        <f t="shared" si="16"/>
        <v>0</v>
      </c>
      <c r="G105" s="11">
        <f t="shared" si="17"/>
        <v>488055.2</v>
      </c>
      <c r="H105" s="30"/>
      <c r="I105" s="12" t="str">
        <f t="shared" si="18"/>
        <v xml:space="preserve"> OFERTA CON PRECIO APARENTEMENTE BAJO</v>
      </c>
      <c r="J105" s="31"/>
      <c r="K105" s="25">
        <f t="shared" si="19"/>
        <v>0</v>
      </c>
      <c r="L105" s="31"/>
      <c r="M105" s="25">
        <f t="shared" si="20"/>
        <v>0</v>
      </c>
      <c r="N105" s="31"/>
      <c r="O105" s="25">
        <f t="shared" si="13"/>
        <v>0</v>
      </c>
      <c r="P105" s="31"/>
      <c r="Q105" s="25">
        <f t="shared" si="14"/>
        <v>0</v>
      </c>
      <c r="R105" s="26">
        <f t="shared" si="21"/>
        <v>0</v>
      </c>
    </row>
    <row r="106" spans="2:18" ht="24.75" customHeight="1" x14ac:dyDescent="0.25">
      <c r="B106" s="9">
        <v>82</v>
      </c>
      <c r="C106" s="81" t="s">
        <v>148</v>
      </c>
      <c r="D106" s="82"/>
      <c r="E106" s="116">
        <v>515846</v>
      </c>
      <c r="F106" s="10">
        <f t="shared" si="16"/>
        <v>0</v>
      </c>
      <c r="G106" s="11">
        <f t="shared" si="17"/>
        <v>412676.80000000005</v>
      </c>
      <c r="H106" s="30"/>
      <c r="I106" s="12" t="str">
        <f t="shared" si="18"/>
        <v xml:space="preserve"> OFERTA CON PRECIO APARENTEMENTE BAJO</v>
      </c>
      <c r="J106" s="31"/>
      <c r="K106" s="25">
        <f t="shared" si="19"/>
        <v>0</v>
      </c>
      <c r="L106" s="31"/>
      <c r="M106" s="25">
        <f t="shared" si="20"/>
        <v>0</v>
      </c>
      <c r="N106" s="31"/>
      <c r="O106" s="25">
        <f t="shared" si="13"/>
        <v>0</v>
      </c>
      <c r="P106" s="31"/>
      <c r="Q106" s="25">
        <f t="shared" si="14"/>
        <v>0</v>
      </c>
      <c r="R106" s="26">
        <f t="shared" si="21"/>
        <v>0</v>
      </c>
    </row>
    <row r="107" spans="2:18" ht="44.25" customHeight="1" x14ac:dyDescent="0.25">
      <c r="B107" s="9">
        <v>83</v>
      </c>
      <c r="C107" s="90" t="s">
        <v>149</v>
      </c>
      <c r="D107" s="91"/>
      <c r="E107" s="116">
        <v>1009725</v>
      </c>
      <c r="F107" s="10">
        <f t="shared" si="16"/>
        <v>0</v>
      </c>
      <c r="G107" s="11">
        <f t="shared" si="17"/>
        <v>807780</v>
      </c>
      <c r="H107" s="30"/>
      <c r="I107" s="12" t="str">
        <f t="shared" si="18"/>
        <v xml:space="preserve"> OFERTA CON PRECIO APARENTEMENTE BAJO</v>
      </c>
      <c r="J107" s="31"/>
      <c r="K107" s="25">
        <f t="shared" si="19"/>
        <v>0</v>
      </c>
      <c r="L107" s="31"/>
      <c r="M107" s="25">
        <f t="shared" si="20"/>
        <v>0</v>
      </c>
      <c r="N107" s="31"/>
      <c r="O107" s="25">
        <f t="shared" si="13"/>
        <v>0</v>
      </c>
      <c r="P107" s="31"/>
      <c r="Q107" s="25">
        <f t="shared" si="14"/>
        <v>0</v>
      </c>
      <c r="R107" s="26">
        <f t="shared" si="21"/>
        <v>0</v>
      </c>
    </row>
    <row r="108" spans="2:18" ht="24.75" customHeight="1" x14ac:dyDescent="0.25">
      <c r="B108" s="9">
        <v>84</v>
      </c>
      <c r="C108" s="81" t="s">
        <v>150</v>
      </c>
      <c r="D108" s="82"/>
      <c r="E108" s="116">
        <v>3412908</v>
      </c>
      <c r="F108" s="10">
        <f t="shared" si="16"/>
        <v>0</v>
      </c>
      <c r="G108" s="11">
        <f t="shared" si="17"/>
        <v>2730326.4000000004</v>
      </c>
      <c r="H108" s="30"/>
      <c r="I108" s="12" t="str">
        <f t="shared" si="18"/>
        <v xml:space="preserve"> OFERTA CON PRECIO APARENTEMENTE BAJO</v>
      </c>
      <c r="J108" s="31"/>
      <c r="K108" s="25">
        <f t="shared" si="19"/>
        <v>0</v>
      </c>
      <c r="L108" s="31"/>
      <c r="M108" s="25">
        <f t="shared" si="20"/>
        <v>0</v>
      </c>
      <c r="N108" s="31"/>
      <c r="O108" s="25">
        <f t="shared" si="13"/>
        <v>0</v>
      </c>
      <c r="P108" s="31"/>
      <c r="Q108" s="25">
        <f t="shared" si="14"/>
        <v>0</v>
      </c>
      <c r="R108" s="26">
        <f t="shared" si="21"/>
        <v>0</v>
      </c>
    </row>
    <row r="109" spans="2:18" ht="24.75" customHeight="1" x14ac:dyDescent="0.25">
      <c r="B109" s="9">
        <v>85</v>
      </c>
      <c r="C109" s="81" t="s">
        <v>151</v>
      </c>
      <c r="D109" s="82"/>
      <c r="E109" s="116">
        <v>191585</v>
      </c>
      <c r="F109" s="10">
        <f t="shared" si="16"/>
        <v>0</v>
      </c>
      <c r="G109" s="11">
        <f t="shared" si="17"/>
        <v>153268</v>
      </c>
      <c r="H109" s="30"/>
      <c r="I109" s="12" t="str">
        <f t="shared" si="18"/>
        <v xml:space="preserve"> OFERTA CON PRECIO APARENTEMENTE BAJO</v>
      </c>
      <c r="J109" s="31"/>
      <c r="K109" s="25">
        <f t="shared" si="19"/>
        <v>0</v>
      </c>
      <c r="L109" s="31"/>
      <c r="M109" s="25">
        <f t="shared" si="20"/>
        <v>0</v>
      </c>
      <c r="N109" s="31"/>
      <c r="O109" s="25">
        <f t="shared" si="13"/>
        <v>0</v>
      </c>
      <c r="P109" s="31"/>
      <c r="Q109" s="25">
        <f t="shared" si="14"/>
        <v>0</v>
      </c>
      <c r="R109" s="26">
        <f t="shared" si="21"/>
        <v>0</v>
      </c>
    </row>
    <row r="110" spans="2:18" ht="24.75" customHeight="1" x14ac:dyDescent="0.25">
      <c r="B110" s="9">
        <v>86</v>
      </c>
      <c r="C110" s="81" t="s">
        <v>152</v>
      </c>
      <c r="D110" s="82"/>
      <c r="E110" s="116">
        <v>637333</v>
      </c>
      <c r="F110" s="10">
        <f t="shared" si="16"/>
        <v>0</v>
      </c>
      <c r="G110" s="11">
        <f t="shared" si="17"/>
        <v>509866.4</v>
      </c>
      <c r="H110" s="30"/>
      <c r="I110" s="12" t="str">
        <f t="shared" si="18"/>
        <v xml:space="preserve"> OFERTA CON PRECIO APARENTEMENTE BAJO</v>
      </c>
      <c r="J110" s="31"/>
      <c r="K110" s="25">
        <f t="shared" si="19"/>
        <v>0</v>
      </c>
      <c r="L110" s="31"/>
      <c r="M110" s="25">
        <f t="shared" si="20"/>
        <v>0</v>
      </c>
      <c r="N110" s="31"/>
      <c r="O110" s="25">
        <f t="shared" si="13"/>
        <v>0</v>
      </c>
      <c r="P110" s="31"/>
      <c r="Q110" s="25">
        <f t="shared" si="14"/>
        <v>0</v>
      </c>
      <c r="R110" s="26">
        <f t="shared" si="21"/>
        <v>0</v>
      </c>
    </row>
    <row r="111" spans="2:18" ht="24.75" customHeight="1" x14ac:dyDescent="0.25">
      <c r="B111" s="9">
        <v>87</v>
      </c>
      <c r="C111" s="81" t="s">
        <v>153</v>
      </c>
      <c r="D111" s="82"/>
      <c r="E111" s="116">
        <v>4266597</v>
      </c>
      <c r="F111" s="10">
        <f t="shared" si="16"/>
        <v>0</v>
      </c>
      <c r="G111" s="11">
        <f t="shared" si="17"/>
        <v>3413277.6</v>
      </c>
      <c r="H111" s="30"/>
      <c r="I111" s="12" t="str">
        <f t="shared" si="18"/>
        <v xml:space="preserve"> OFERTA CON PRECIO APARENTEMENTE BAJO</v>
      </c>
      <c r="J111" s="31"/>
      <c r="K111" s="25">
        <f t="shared" si="19"/>
        <v>0</v>
      </c>
      <c r="L111" s="31"/>
      <c r="M111" s="25">
        <f t="shared" si="20"/>
        <v>0</v>
      </c>
      <c r="N111" s="31"/>
      <c r="O111" s="25">
        <f t="shared" si="13"/>
        <v>0</v>
      </c>
      <c r="P111" s="31"/>
      <c r="Q111" s="25">
        <f t="shared" si="14"/>
        <v>0</v>
      </c>
      <c r="R111" s="26">
        <f t="shared" si="21"/>
        <v>0</v>
      </c>
    </row>
    <row r="112" spans="2:18" ht="24.75" customHeight="1" x14ac:dyDescent="0.25">
      <c r="B112" s="9">
        <v>88</v>
      </c>
      <c r="C112" s="81" t="s">
        <v>154</v>
      </c>
      <c r="D112" s="82"/>
      <c r="E112" s="116">
        <v>378581</v>
      </c>
      <c r="F112" s="10">
        <f t="shared" si="16"/>
        <v>0</v>
      </c>
      <c r="G112" s="11">
        <f t="shared" si="17"/>
        <v>302864.8</v>
      </c>
      <c r="H112" s="30"/>
      <c r="I112" s="12" t="str">
        <f t="shared" si="18"/>
        <v xml:space="preserve"> OFERTA CON PRECIO APARENTEMENTE BAJO</v>
      </c>
      <c r="J112" s="31"/>
      <c r="K112" s="25">
        <f t="shared" si="19"/>
        <v>0</v>
      </c>
      <c r="L112" s="31"/>
      <c r="M112" s="25">
        <f t="shared" si="20"/>
        <v>0</v>
      </c>
      <c r="N112" s="31"/>
      <c r="O112" s="25">
        <f t="shared" si="13"/>
        <v>0</v>
      </c>
      <c r="P112" s="31"/>
      <c r="Q112" s="25">
        <f t="shared" si="14"/>
        <v>0</v>
      </c>
      <c r="R112" s="26">
        <f t="shared" si="21"/>
        <v>0</v>
      </c>
    </row>
    <row r="113" spans="2:18" ht="24.75" customHeight="1" x14ac:dyDescent="0.25">
      <c r="B113" s="9">
        <v>89</v>
      </c>
      <c r="C113" s="81" t="s">
        <v>155</v>
      </c>
      <c r="D113" s="82"/>
      <c r="E113" s="116">
        <v>1709855</v>
      </c>
      <c r="F113" s="10">
        <f t="shared" si="16"/>
        <v>0</v>
      </c>
      <c r="G113" s="11">
        <f t="shared" si="17"/>
        <v>1367884</v>
      </c>
      <c r="H113" s="30"/>
      <c r="I113" s="12" t="str">
        <f t="shared" si="18"/>
        <v xml:space="preserve"> OFERTA CON PRECIO APARENTEMENTE BAJO</v>
      </c>
      <c r="J113" s="31"/>
      <c r="K113" s="25">
        <f t="shared" si="19"/>
        <v>0</v>
      </c>
      <c r="L113" s="31"/>
      <c r="M113" s="25">
        <f t="shared" si="20"/>
        <v>0</v>
      </c>
      <c r="N113" s="31"/>
      <c r="O113" s="25">
        <f t="shared" si="13"/>
        <v>0</v>
      </c>
      <c r="P113" s="31"/>
      <c r="Q113" s="25">
        <f t="shared" si="14"/>
        <v>0</v>
      </c>
      <c r="R113" s="26">
        <f t="shared" si="21"/>
        <v>0</v>
      </c>
    </row>
    <row r="114" spans="2:18" ht="24.75" customHeight="1" x14ac:dyDescent="0.25">
      <c r="B114" s="9">
        <v>90</v>
      </c>
      <c r="C114" s="81" t="s">
        <v>156</v>
      </c>
      <c r="D114" s="82"/>
      <c r="E114" s="116">
        <v>619312</v>
      </c>
      <c r="F114" s="10">
        <f t="shared" si="16"/>
        <v>0</v>
      </c>
      <c r="G114" s="11">
        <f t="shared" si="17"/>
        <v>495449.60000000003</v>
      </c>
      <c r="H114" s="30"/>
      <c r="I114" s="12" t="str">
        <f t="shared" si="18"/>
        <v xml:space="preserve"> OFERTA CON PRECIO APARENTEMENTE BAJO</v>
      </c>
      <c r="J114" s="31"/>
      <c r="K114" s="25">
        <f t="shared" si="19"/>
        <v>0</v>
      </c>
      <c r="L114" s="31"/>
      <c r="M114" s="25">
        <f t="shared" si="20"/>
        <v>0</v>
      </c>
      <c r="N114" s="31"/>
      <c r="O114" s="25">
        <f t="shared" si="13"/>
        <v>0</v>
      </c>
      <c r="P114" s="31"/>
      <c r="Q114" s="25">
        <f t="shared" si="14"/>
        <v>0</v>
      </c>
      <c r="R114" s="26">
        <f t="shared" si="21"/>
        <v>0</v>
      </c>
    </row>
    <row r="115" spans="2:18" ht="24.75" customHeight="1" x14ac:dyDescent="0.25">
      <c r="B115" s="9">
        <v>91</v>
      </c>
      <c r="C115" s="81" t="s">
        <v>157</v>
      </c>
      <c r="D115" s="82"/>
      <c r="E115" s="116">
        <v>428072</v>
      </c>
      <c r="F115" s="10">
        <f t="shared" si="16"/>
        <v>0</v>
      </c>
      <c r="G115" s="11">
        <f t="shared" si="17"/>
        <v>342457.60000000003</v>
      </c>
      <c r="H115" s="30"/>
      <c r="I115" s="12" t="str">
        <f t="shared" si="18"/>
        <v xml:space="preserve"> OFERTA CON PRECIO APARENTEMENTE BAJO</v>
      </c>
      <c r="J115" s="31"/>
      <c r="K115" s="25">
        <f t="shared" si="19"/>
        <v>0</v>
      </c>
      <c r="L115" s="31"/>
      <c r="M115" s="25">
        <f t="shared" si="20"/>
        <v>0</v>
      </c>
      <c r="N115" s="31"/>
      <c r="O115" s="25">
        <f t="shared" si="13"/>
        <v>0</v>
      </c>
      <c r="P115" s="31"/>
      <c r="Q115" s="25">
        <f t="shared" si="14"/>
        <v>0</v>
      </c>
      <c r="R115" s="26">
        <f t="shared" si="21"/>
        <v>0</v>
      </c>
    </row>
    <row r="116" spans="2:18" ht="24.75" customHeight="1" x14ac:dyDescent="0.25">
      <c r="B116" s="9">
        <v>92</v>
      </c>
      <c r="C116" s="81" t="s">
        <v>158</v>
      </c>
      <c r="D116" s="82"/>
      <c r="E116" s="116">
        <v>817029</v>
      </c>
      <c r="F116" s="10">
        <f t="shared" si="16"/>
        <v>0</v>
      </c>
      <c r="G116" s="11">
        <f t="shared" si="17"/>
        <v>653623.20000000007</v>
      </c>
      <c r="H116" s="30"/>
      <c r="I116" s="12" t="str">
        <f t="shared" si="18"/>
        <v xml:space="preserve"> OFERTA CON PRECIO APARENTEMENTE BAJO</v>
      </c>
      <c r="J116" s="31"/>
      <c r="K116" s="25">
        <f t="shared" si="19"/>
        <v>0</v>
      </c>
      <c r="L116" s="31"/>
      <c r="M116" s="25">
        <f t="shared" si="20"/>
        <v>0</v>
      </c>
      <c r="N116" s="31"/>
      <c r="O116" s="25">
        <f t="shared" si="13"/>
        <v>0</v>
      </c>
      <c r="P116" s="31"/>
      <c r="Q116" s="25">
        <f t="shared" si="14"/>
        <v>0</v>
      </c>
      <c r="R116" s="26">
        <f t="shared" si="21"/>
        <v>0</v>
      </c>
    </row>
    <row r="117" spans="2:18" ht="24.75" customHeight="1" x14ac:dyDescent="0.25">
      <c r="B117" s="9">
        <v>93</v>
      </c>
      <c r="C117" s="81" t="s">
        <v>159</v>
      </c>
      <c r="D117" s="82"/>
      <c r="E117" s="116">
        <v>904839</v>
      </c>
      <c r="F117" s="10">
        <f t="shared" si="16"/>
        <v>0</v>
      </c>
      <c r="G117" s="11">
        <f t="shared" si="17"/>
        <v>723871.20000000007</v>
      </c>
      <c r="H117" s="30"/>
      <c r="I117" s="12" t="str">
        <f t="shared" si="18"/>
        <v xml:space="preserve"> OFERTA CON PRECIO APARENTEMENTE BAJO</v>
      </c>
      <c r="J117" s="31"/>
      <c r="K117" s="25">
        <f t="shared" si="19"/>
        <v>0</v>
      </c>
      <c r="L117" s="31"/>
      <c r="M117" s="25">
        <f t="shared" si="20"/>
        <v>0</v>
      </c>
      <c r="N117" s="31"/>
      <c r="O117" s="25">
        <f t="shared" si="13"/>
        <v>0</v>
      </c>
      <c r="P117" s="31"/>
      <c r="Q117" s="25">
        <f t="shared" si="14"/>
        <v>0</v>
      </c>
      <c r="R117" s="26">
        <f t="shared" si="21"/>
        <v>0</v>
      </c>
    </row>
    <row r="118" spans="2:18" ht="24.75" customHeight="1" x14ac:dyDescent="0.25">
      <c r="B118" s="9">
        <v>94</v>
      </c>
      <c r="C118" s="81" t="s">
        <v>160</v>
      </c>
      <c r="D118" s="82"/>
      <c r="E118" s="116">
        <v>927394</v>
      </c>
      <c r="F118" s="10">
        <f t="shared" si="16"/>
        <v>0</v>
      </c>
      <c r="G118" s="11">
        <f t="shared" si="17"/>
        <v>741915.20000000007</v>
      </c>
      <c r="H118" s="30"/>
      <c r="I118" s="12" t="str">
        <f t="shared" si="18"/>
        <v xml:space="preserve"> OFERTA CON PRECIO APARENTEMENTE BAJO</v>
      </c>
      <c r="J118" s="31"/>
      <c r="K118" s="25">
        <f t="shared" si="19"/>
        <v>0</v>
      </c>
      <c r="L118" s="31"/>
      <c r="M118" s="25">
        <f t="shared" si="20"/>
        <v>0</v>
      </c>
      <c r="N118" s="31"/>
      <c r="O118" s="25">
        <f t="shared" si="13"/>
        <v>0</v>
      </c>
      <c r="P118" s="31"/>
      <c r="Q118" s="25">
        <f t="shared" si="14"/>
        <v>0</v>
      </c>
      <c r="R118" s="26">
        <f t="shared" si="21"/>
        <v>0</v>
      </c>
    </row>
    <row r="119" spans="2:18" ht="24.75" customHeight="1" x14ac:dyDescent="0.25">
      <c r="B119" s="9">
        <v>95</v>
      </c>
      <c r="C119" s="81" t="s">
        <v>161</v>
      </c>
      <c r="D119" s="82"/>
      <c r="E119" s="116">
        <v>1427595</v>
      </c>
      <c r="F119" s="10">
        <f>+IFERROR(H119/E119,"-")</f>
        <v>0</v>
      </c>
      <c r="G119" s="11">
        <f>+E119*80%</f>
        <v>1142076</v>
      </c>
      <c r="H119" s="30"/>
      <c r="I119" s="12" t="str">
        <f>IF(H119&lt;G119," OFERTA CON PRECIO APARENTEMENTE BAJO","VALOR MINIMO ACEPTABLE")</f>
        <v xml:space="preserve"> OFERTA CON PRECIO APARENTEMENTE BAJO</v>
      </c>
      <c r="J119" s="31"/>
      <c r="K119" s="25">
        <f>+ROUND(H119*J119,0)</f>
        <v>0</v>
      </c>
      <c r="L119" s="31"/>
      <c r="M119" s="25">
        <f>+ROUND(H119*L119,0)</f>
        <v>0</v>
      </c>
      <c r="N119" s="31"/>
      <c r="O119" s="25">
        <f t="shared" si="13"/>
        <v>0</v>
      </c>
      <c r="P119" s="31"/>
      <c r="Q119" s="25">
        <f t="shared" si="14"/>
        <v>0</v>
      </c>
      <c r="R119" s="26">
        <f>ROUND(H119-K119-M119-O119-Q119,0)</f>
        <v>0</v>
      </c>
    </row>
    <row r="120" spans="2:18" ht="24.75" customHeight="1" x14ac:dyDescent="0.25">
      <c r="B120" s="9">
        <v>96</v>
      </c>
      <c r="C120" s="81" t="s">
        <v>162</v>
      </c>
      <c r="D120" s="82"/>
      <c r="E120" s="116">
        <v>74828</v>
      </c>
      <c r="F120" s="10">
        <f t="shared" ref="F120:F150" si="22">+IFERROR(H120/E120,"-")</f>
        <v>0</v>
      </c>
      <c r="G120" s="11">
        <f t="shared" ref="G120:G150" si="23">+E120*80%</f>
        <v>59862.400000000001</v>
      </c>
      <c r="H120" s="30"/>
      <c r="I120" s="12" t="str">
        <f t="shared" ref="I120:I150" si="24">IF(H120&lt;G120," OFERTA CON PRECIO APARENTEMENTE BAJO","VALOR MINIMO ACEPTABLE")</f>
        <v xml:space="preserve"> OFERTA CON PRECIO APARENTEMENTE BAJO</v>
      </c>
      <c r="J120" s="31"/>
      <c r="K120" s="25">
        <f t="shared" ref="K120:K150" si="25">+ROUND(H120*J120,0)</f>
        <v>0</v>
      </c>
      <c r="L120" s="31"/>
      <c r="M120" s="25">
        <f t="shared" ref="M120:M150" si="26">+ROUND(H120*L120,0)</f>
        <v>0</v>
      </c>
      <c r="N120" s="31"/>
      <c r="O120" s="25">
        <f t="shared" ref="O120:O183" si="27">+ROUND(H120*N120,0)</f>
        <v>0</v>
      </c>
      <c r="P120" s="31"/>
      <c r="Q120" s="25">
        <f t="shared" ref="Q120:Q183" si="28">+ROUND(H120*P120,0)</f>
        <v>0</v>
      </c>
      <c r="R120" s="26">
        <f t="shared" ref="R120:R150" si="29">ROUND(H120-K120-M120-O120-Q120,0)</f>
        <v>0</v>
      </c>
    </row>
    <row r="121" spans="2:18" ht="24.75" customHeight="1" x14ac:dyDescent="0.25">
      <c r="B121" s="9">
        <v>97</v>
      </c>
      <c r="C121" s="81" t="s">
        <v>163</v>
      </c>
      <c r="D121" s="82"/>
      <c r="E121" s="116">
        <v>74828</v>
      </c>
      <c r="F121" s="10">
        <f t="shared" si="22"/>
        <v>0</v>
      </c>
      <c r="G121" s="11">
        <f t="shared" si="23"/>
        <v>59862.400000000001</v>
      </c>
      <c r="H121" s="30"/>
      <c r="I121" s="12" t="str">
        <f t="shared" si="24"/>
        <v xml:space="preserve"> OFERTA CON PRECIO APARENTEMENTE BAJO</v>
      </c>
      <c r="J121" s="31"/>
      <c r="K121" s="25">
        <f t="shared" si="25"/>
        <v>0</v>
      </c>
      <c r="L121" s="31"/>
      <c r="M121" s="25">
        <f t="shared" si="26"/>
        <v>0</v>
      </c>
      <c r="N121" s="31"/>
      <c r="O121" s="25">
        <f t="shared" si="27"/>
        <v>0</v>
      </c>
      <c r="P121" s="31"/>
      <c r="Q121" s="25">
        <f t="shared" si="28"/>
        <v>0</v>
      </c>
      <c r="R121" s="26">
        <f t="shared" si="29"/>
        <v>0</v>
      </c>
    </row>
    <row r="122" spans="2:18" ht="24.75" customHeight="1" x14ac:dyDescent="0.25">
      <c r="B122" s="9">
        <v>98</v>
      </c>
      <c r="C122" s="81" t="s">
        <v>164</v>
      </c>
      <c r="D122" s="82"/>
      <c r="E122" s="116">
        <v>2137654</v>
      </c>
      <c r="F122" s="10">
        <f t="shared" si="22"/>
        <v>0</v>
      </c>
      <c r="G122" s="11">
        <f t="shared" si="23"/>
        <v>1710123.2000000002</v>
      </c>
      <c r="H122" s="30"/>
      <c r="I122" s="12" t="str">
        <f t="shared" si="24"/>
        <v xml:space="preserve"> OFERTA CON PRECIO APARENTEMENTE BAJO</v>
      </c>
      <c r="J122" s="31"/>
      <c r="K122" s="25">
        <f t="shared" si="25"/>
        <v>0</v>
      </c>
      <c r="L122" s="31"/>
      <c r="M122" s="25">
        <f t="shared" si="26"/>
        <v>0</v>
      </c>
      <c r="N122" s="31"/>
      <c r="O122" s="25">
        <f t="shared" si="27"/>
        <v>0</v>
      </c>
      <c r="P122" s="31"/>
      <c r="Q122" s="25">
        <f t="shared" si="28"/>
        <v>0</v>
      </c>
      <c r="R122" s="26">
        <f t="shared" si="29"/>
        <v>0</v>
      </c>
    </row>
    <row r="123" spans="2:18" ht="54.75" customHeight="1" x14ac:dyDescent="0.25">
      <c r="B123" s="9">
        <v>99</v>
      </c>
      <c r="C123" s="81" t="s">
        <v>165</v>
      </c>
      <c r="D123" s="82"/>
      <c r="E123" s="116">
        <v>1527887</v>
      </c>
      <c r="F123" s="10">
        <f t="shared" si="22"/>
        <v>0</v>
      </c>
      <c r="G123" s="11">
        <f t="shared" si="23"/>
        <v>1222309.6000000001</v>
      </c>
      <c r="H123" s="30"/>
      <c r="I123" s="12" t="str">
        <f t="shared" si="24"/>
        <v xml:space="preserve"> OFERTA CON PRECIO APARENTEMENTE BAJO</v>
      </c>
      <c r="J123" s="31"/>
      <c r="K123" s="25">
        <f t="shared" si="25"/>
        <v>0</v>
      </c>
      <c r="L123" s="31"/>
      <c r="M123" s="25">
        <f t="shared" si="26"/>
        <v>0</v>
      </c>
      <c r="N123" s="31"/>
      <c r="O123" s="25">
        <f t="shared" si="27"/>
        <v>0</v>
      </c>
      <c r="P123" s="31"/>
      <c r="Q123" s="25">
        <f t="shared" si="28"/>
        <v>0</v>
      </c>
      <c r="R123" s="26">
        <f t="shared" si="29"/>
        <v>0</v>
      </c>
    </row>
    <row r="124" spans="2:18" ht="24.75" customHeight="1" x14ac:dyDescent="0.25">
      <c r="B124" s="9">
        <v>100</v>
      </c>
      <c r="C124" s="81" t="s">
        <v>166</v>
      </c>
      <c r="D124" s="82"/>
      <c r="E124" s="116">
        <v>1995209</v>
      </c>
      <c r="F124" s="10">
        <f t="shared" si="22"/>
        <v>0</v>
      </c>
      <c r="G124" s="11">
        <f t="shared" si="23"/>
        <v>1596167.2000000002</v>
      </c>
      <c r="H124" s="30"/>
      <c r="I124" s="12" t="str">
        <f t="shared" si="24"/>
        <v xml:space="preserve"> OFERTA CON PRECIO APARENTEMENTE BAJO</v>
      </c>
      <c r="J124" s="31"/>
      <c r="K124" s="25">
        <f t="shared" si="25"/>
        <v>0</v>
      </c>
      <c r="L124" s="31"/>
      <c r="M124" s="25">
        <f t="shared" si="26"/>
        <v>0</v>
      </c>
      <c r="N124" s="31"/>
      <c r="O124" s="25">
        <f t="shared" si="27"/>
        <v>0</v>
      </c>
      <c r="P124" s="31"/>
      <c r="Q124" s="25">
        <f t="shared" si="28"/>
        <v>0</v>
      </c>
      <c r="R124" s="26">
        <f t="shared" si="29"/>
        <v>0</v>
      </c>
    </row>
    <row r="125" spans="2:18" ht="24.75" customHeight="1" x14ac:dyDescent="0.25">
      <c r="B125" s="9">
        <v>101</v>
      </c>
      <c r="C125" s="81" t="s">
        <v>167</v>
      </c>
      <c r="D125" s="82"/>
      <c r="E125" s="116">
        <v>1394403</v>
      </c>
      <c r="F125" s="10">
        <f t="shared" si="22"/>
        <v>0</v>
      </c>
      <c r="G125" s="11">
        <f t="shared" si="23"/>
        <v>1115522.4000000001</v>
      </c>
      <c r="H125" s="30"/>
      <c r="I125" s="12" t="str">
        <f t="shared" si="24"/>
        <v xml:space="preserve"> OFERTA CON PRECIO APARENTEMENTE BAJO</v>
      </c>
      <c r="J125" s="31"/>
      <c r="K125" s="25">
        <f t="shared" si="25"/>
        <v>0</v>
      </c>
      <c r="L125" s="31"/>
      <c r="M125" s="25">
        <f t="shared" si="26"/>
        <v>0</v>
      </c>
      <c r="N125" s="31"/>
      <c r="O125" s="25">
        <f t="shared" si="27"/>
        <v>0</v>
      </c>
      <c r="P125" s="31"/>
      <c r="Q125" s="25">
        <f t="shared" si="28"/>
        <v>0</v>
      </c>
      <c r="R125" s="26">
        <f t="shared" si="29"/>
        <v>0</v>
      </c>
    </row>
    <row r="126" spans="2:18" ht="24.75" customHeight="1" x14ac:dyDescent="0.25">
      <c r="B126" s="9">
        <v>102</v>
      </c>
      <c r="C126" s="81" t="s">
        <v>168</v>
      </c>
      <c r="D126" s="82"/>
      <c r="E126" s="116">
        <v>1157199</v>
      </c>
      <c r="F126" s="10">
        <f t="shared" si="22"/>
        <v>0</v>
      </c>
      <c r="G126" s="11">
        <f t="shared" si="23"/>
        <v>925759.20000000007</v>
      </c>
      <c r="H126" s="30"/>
      <c r="I126" s="12" t="str">
        <f t="shared" si="24"/>
        <v xml:space="preserve"> OFERTA CON PRECIO APARENTEMENTE BAJO</v>
      </c>
      <c r="J126" s="31"/>
      <c r="K126" s="25">
        <f t="shared" si="25"/>
        <v>0</v>
      </c>
      <c r="L126" s="31"/>
      <c r="M126" s="25">
        <f t="shared" si="26"/>
        <v>0</v>
      </c>
      <c r="N126" s="31"/>
      <c r="O126" s="25">
        <f t="shared" si="27"/>
        <v>0</v>
      </c>
      <c r="P126" s="31"/>
      <c r="Q126" s="25">
        <f t="shared" si="28"/>
        <v>0</v>
      </c>
      <c r="R126" s="26">
        <f t="shared" si="29"/>
        <v>0</v>
      </c>
    </row>
    <row r="127" spans="2:18" ht="24.75" customHeight="1" x14ac:dyDescent="0.25">
      <c r="B127" s="9">
        <v>103</v>
      </c>
      <c r="C127" s="81" t="s">
        <v>169</v>
      </c>
      <c r="D127" s="82"/>
      <c r="E127" s="116">
        <v>1777880</v>
      </c>
      <c r="F127" s="10">
        <f t="shared" si="22"/>
        <v>0</v>
      </c>
      <c r="G127" s="11">
        <f t="shared" si="23"/>
        <v>1422304</v>
      </c>
      <c r="H127" s="30"/>
      <c r="I127" s="12" t="str">
        <f t="shared" si="24"/>
        <v xml:space="preserve"> OFERTA CON PRECIO APARENTEMENTE BAJO</v>
      </c>
      <c r="J127" s="31"/>
      <c r="K127" s="25">
        <f t="shared" si="25"/>
        <v>0</v>
      </c>
      <c r="L127" s="31"/>
      <c r="M127" s="25">
        <f t="shared" si="26"/>
        <v>0</v>
      </c>
      <c r="N127" s="31"/>
      <c r="O127" s="25">
        <f t="shared" si="27"/>
        <v>0</v>
      </c>
      <c r="P127" s="31"/>
      <c r="Q127" s="25">
        <f t="shared" si="28"/>
        <v>0</v>
      </c>
      <c r="R127" s="26">
        <f t="shared" si="29"/>
        <v>0</v>
      </c>
    </row>
    <row r="128" spans="2:18" ht="24.75" customHeight="1" x14ac:dyDescent="0.25">
      <c r="B128" s="9">
        <v>104</v>
      </c>
      <c r="C128" s="81" t="s">
        <v>170</v>
      </c>
      <c r="D128" s="82"/>
      <c r="E128" s="116">
        <v>443237</v>
      </c>
      <c r="F128" s="10">
        <f t="shared" si="22"/>
        <v>0</v>
      </c>
      <c r="G128" s="11">
        <f t="shared" si="23"/>
        <v>354589.60000000003</v>
      </c>
      <c r="H128" s="30"/>
      <c r="I128" s="12" t="str">
        <f t="shared" si="24"/>
        <v xml:space="preserve"> OFERTA CON PRECIO APARENTEMENTE BAJO</v>
      </c>
      <c r="J128" s="31"/>
      <c r="K128" s="25">
        <f t="shared" si="25"/>
        <v>0</v>
      </c>
      <c r="L128" s="31"/>
      <c r="M128" s="25">
        <f t="shared" si="26"/>
        <v>0</v>
      </c>
      <c r="N128" s="31"/>
      <c r="O128" s="25">
        <f t="shared" si="27"/>
        <v>0</v>
      </c>
      <c r="P128" s="31"/>
      <c r="Q128" s="25">
        <f t="shared" si="28"/>
        <v>0</v>
      </c>
      <c r="R128" s="26">
        <f t="shared" si="29"/>
        <v>0</v>
      </c>
    </row>
    <row r="129" spans="2:18" ht="24.75" customHeight="1" x14ac:dyDescent="0.25">
      <c r="B129" s="9">
        <v>105</v>
      </c>
      <c r="C129" s="81" t="s">
        <v>171</v>
      </c>
      <c r="D129" s="82"/>
      <c r="E129" s="116">
        <v>34258</v>
      </c>
      <c r="F129" s="10">
        <f t="shared" si="22"/>
        <v>0</v>
      </c>
      <c r="G129" s="11">
        <f t="shared" si="23"/>
        <v>27406.400000000001</v>
      </c>
      <c r="H129" s="30"/>
      <c r="I129" s="12" t="str">
        <f t="shared" si="24"/>
        <v xml:space="preserve"> OFERTA CON PRECIO APARENTEMENTE BAJO</v>
      </c>
      <c r="J129" s="31"/>
      <c r="K129" s="25">
        <f t="shared" si="25"/>
        <v>0</v>
      </c>
      <c r="L129" s="31"/>
      <c r="M129" s="25">
        <f t="shared" si="26"/>
        <v>0</v>
      </c>
      <c r="N129" s="31"/>
      <c r="O129" s="25">
        <f t="shared" si="27"/>
        <v>0</v>
      </c>
      <c r="P129" s="31"/>
      <c r="Q129" s="25">
        <f t="shared" si="28"/>
        <v>0</v>
      </c>
      <c r="R129" s="26">
        <f t="shared" si="29"/>
        <v>0</v>
      </c>
    </row>
    <row r="130" spans="2:18" ht="24.75" customHeight="1" x14ac:dyDescent="0.25">
      <c r="B130" s="9">
        <v>106</v>
      </c>
      <c r="C130" s="81" t="s">
        <v>172</v>
      </c>
      <c r="D130" s="82"/>
      <c r="E130" s="116">
        <v>459289</v>
      </c>
      <c r="F130" s="10">
        <f t="shared" si="22"/>
        <v>0</v>
      </c>
      <c r="G130" s="11">
        <f t="shared" si="23"/>
        <v>367431.2</v>
      </c>
      <c r="H130" s="30"/>
      <c r="I130" s="12" t="str">
        <f t="shared" si="24"/>
        <v xml:space="preserve"> OFERTA CON PRECIO APARENTEMENTE BAJO</v>
      </c>
      <c r="J130" s="31"/>
      <c r="K130" s="25">
        <f t="shared" si="25"/>
        <v>0</v>
      </c>
      <c r="L130" s="31"/>
      <c r="M130" s="25">
        <f t="shared" si="26"/>
        <v>0</v>
      </c>
      <c r="N130" s="31"/>
      <c r="O130" s="25">
        <f t="shared" si="27"/>
        <v>0</v>
      </c>
      <c r="P130" s="31"/>
      <c r="Q130" s="25">
        <f t="shared" si="28"/>
        <v>0</v>
      </c>
      <c r="R130" s="26">
        <f t="shared" si="29"/>
        <v>0</v>
      </c>
    </row>
    <row r="131" spans="2:18" ht="24.75" customHeight="1" x14ac:dyDescent="0.25">
      <c r="B131" s="9">
        <v>107</v>
      </c>
      <c r="C131" s="81" t="s">
        <v>173</v>
      </c>
      <c r="D131" s="82"/>
      <c r="E131" s="116">
        <v>922484</v>
      </c>
      <c r="F131" s="10">
        <f t="shared" si="22"/>
        <v>0</v>
      </c>
      <c r="G131" s="11">
        <f t="shared" si="23"/>
        <v>737987.20000000007</v>
      </c>
      <c r="H131" s="30"/>
      <c r="I131" s="12" t="str">
        <f t="shared" si="24"/>
        <v xml:space="preserve"> OFERTA CON PRECIO APARENTEMENTE BAJO</v>
      </c>
      <c r="J131" s="31"/>
      <c r="K131" s="25">
        <f t="shared" si="25"/>
        <v>0</v>
      </c>
      <c r="L131" s="31"/>
      <c r="M131" s="25">
        <f t="shared" si="26"/>
        <v>0</v>
      </c>
      <c r="N131" s="31"/>
      <c r="O131" s="25">
        <f t="shared" si="27"/>
        <v>0</v>
      </c>
      <c r="P131" s="31"/>
      <c r="Q131" s="25">
        <f t="shared" si="28"/>
        <v>0</v>
      </c>
      <c r="R131" s="26">
        <f t="shared" si="29"/>
        <v>0</v>
      </c>
    </row>
    <row r="132" spans="2:18" ht="24.75" customHeight="1" x14ac:dyDescent="0.25">
      <c r="B132" s="9">
        <v>108</v>
      </c>
      <c r="C132" s="81" t="s">
        <v>174</v>
      </c>
      <c r="D132" s="82"/>
      <c r="E132" s="116">
        <v>524490</v>
      </c>
      <c r="F132" s="10">
        <f t="shared" si="22"/>
        <v>0</v>
      </c>
      <c r="G132" s="11">
        <f t="shared" si="23"/>
        <v>419592</v>
      </c>
      <c r="H132" s="30"/>
      <c r="I132" s="12" t="str">
        <f t="shared" si="24"/>
        <v xml:space="preserve"> OFERTA CON PRECIO APARENTEMENTE BAJO</v>
      </c>
      <c r="J132" s="31"/>
      <c r="K132" s="25">
        <f t="shared" si="25"/>
        <v>0</v>
      </c>
      <c r="L132" s="31"/>
      <c r="M132" s="25">
        <f t="shared" si="26"/>
        <v>0</v>
      </c>
      <c r="N132" s="31"/>
      <c r="O132" s="25">
        <f t="shared" si="27"/>
        <v>0</v>
      </c>
      <c r="P132" s="31"/>
      <c r="Q132" s="25">
        <f t="shared" si="28"/>
        <v>0</v>
      </c>
      <c r="R132" s="26">
        <f t="shared" si="29"/>
        <v>0</v>
      </c>
    </row>
    <row r="133" spans="2:18" ht="24.75" customHeight="1" x14ac:dyDescent="0.25">
      <c r="B133" s="9">
        <v>109</v>
      </c>
      <c r="C133" s="81" t="s">
        <v>175</v>
      </c>
      <c r="D133" s="82"/>
      <c r="E133" s="116">
        <v>418261</v>
      </c>
      <c r="F133" s="10">
        <f t="shared" si="22"/>
        <v>0</v>
      </c>
      <c r="G133" s="11">
        <f t="shared" si="23"/>
        <v>334608.80000000005</v>
      </c>
      <c r="H133" s="30"/>
      <c r="I133" s="12" t="str">
        <f t="shared" si="24"/>
        <v xml:space="preserve"> OFERTA CON PRECIO APARENTEMENTE BAJO</v>
      </c>
      <c r="J133" s="31"/>
      <c r="K133" s="25">
        <f t="shared" si="25"/>
        <v>0</v>
      </c>
      <c r="L133" s="31"/>
      <c r="M133" s="25">
        <f t="shared" si="26"/>
        <v>0</v>
      </c>
      <c r="N133" s="31"/>
      <c r="O133" s="25">
        <f t="shared" si="27"/>
        <v>0</v>
      </c>
      <c r="P133" s="31"/>
      <c r="Q133" s="25">
        <f t="shared" si="28"/>
        <v>0</v>
      </c>
      <c r="R133" s="26">
        <f t="shared" si="29"/>
        <v>0</v>
      </c>
    </row>
    <row r="134" spans="2:18" ht="24.75" customHeight="1" x14ac:dyDescent="0.25">
      <c r="B134" s="9">
        <v>110</v>
      </c>
      <c r="C134" s="81" t="s">
        <v>176</v>
      </c>
      <c r="D134" s="82"/>
      <c r="E134" s="116">
        <v>669689</v>
      </c>
      <c r="F134" s="10">
        <f t="shared" si="22"/>
        <v>0</v>
      </c>
      <c r="G134" s="11">
        <f t="shared" si="23"/>
        <v>535751.20000000007</v>
      </c>
      <c r="H134" s="30"/>
      <c r="I134" s="12" t="str">
        <f t="shared" si="24"/>
        <v xml:space="preserve"> OFERTA CON PRECIO APARENTEMENTE BAJO</v>
      </c>
      <c r="J134" s="31"/>
      <c r="K134" s="25">
        <f t="shared" si="25"/>
        <v>0</v>
      </c>
      <c r="L134" s="31"/>
      <c r="M134" s="25">
        <f t="shared" si="26"/>
        <v>0</v>
      </c>
      <c r="N134" s="31"/>
      <c r="O134" s="25">
        <f t="shared" si="27"/>
        <v>0</v>
      </c>
      <c r="P134" s="31"/>
      <c r="Q134" s="25">
        <f t="shared" si="28"/>
        <v>0</v>
      </c>
      <c r="R134" s="26">
        <f t="shared" si="29"/>
        <v>0</v>
      </c>
    </row>
    <row r="135" spans="2:18" ht="24.75" customHeight="1" x14ac:dyDescent="0.25">
      <c r="B135" s="9">
        <v>111</v>
      </c>
      <c r="C135" s="81" t="s">
        <v>177</v>
      </c>
      <c r="D135" s="82"/>
      <c r="E135" s="116">
        <v>314298</v>
      </c>
      <c r="F135" s="10">
        <f t="shared" si="22"/>
        <v>0</v>
      </c>
      <c r="G135" s="11">
        <f t="shared" si="23"/>
        <v>251438.40000000002</v>
      </c>
      <c r="H135" s="30"/>
      <c r="I135" s="12" t="str">
        <f t="shared" si="24"/>
        <v xml:space="preserve"> OFERTA CON PRECIO APARENTEMENTE BAJO</v>
      </c>
      <c r="J135" s="31"/>
      <c r="K135" s="25">
        <f t="shared" si="25"/>
        <v>0</v>
      </c>
      <c r="L135" s="31"/>
      <c r="M135" s="25">
        <f t="shared" si="26"/>
        <v>0</v>
      </c>
      <c r="N135" s="31"/>
      <c r="O135" s="25">
        <f t="shared" si="27"/>
        <v>0</v>
      </c>
      <c r="P135" s="31"/>
      <c r="Q135" s="25">
        <f t="shared" si="28"/>
        <v>0</v>
      </c>
      <c r="R135" s="26">
        <f t="shared" si="29"/>
        <v>0</v>
      </c>
    </row>
    <row r="136" spans="2:18" ht="24.75" customHeight="1" x14ac:dyDescent="0.25">
      <c r="B136" s="9">
        <v>112</v>
      </c>
      <c r="C136" s="81" t="s">
        <v>178</v>
      </c>
      <c r="D136" s="82"/>
      <c r="E136" s="116">
        <v>94316</v>
      </c>
      <c r="F136" s="10">
        <f t="shared" si="22"/>
        <v>0</v>
      </c>
      <c r="G136" s="11">
        <f t="shared" si="23"/>
        <v>75452.800000000003</v>
      </c>
      <c r="H136" s="30"/>
      <c r="I136" s="12" t="str">
        <f t="shared" si="24"/>
        <v xml:space="preserve"> OFERTA CON PRECIO APARENTEMENTE BAJO</v>
      </c>
      <c r="J136" s="31"/>
      <c r="K136" s="25">
        <f t="shared" si="25"/>
        <v>0</v>
      </c>
      <c r="L136" s="31"/>
      <c r="M136" s="25">
        <f t="shared" si="26"/>
        <v>0</v>
      </c>
      <c r="N136" s="31"/>
      <c r="O136" s="25">
        <f t="shared" si="27"/>
        <v>0</v>
      </c>
      <c r="P136" s="31"/>
      <c r="Q136" s="25">
        <f t="shared" si="28"/>
        <v>0</v>
      </c>
      <c r="R136" s="26">
        <f t="shared" si="29"/>
        <v>0</v>
      </c>
    </row>
    <row r="137" spans="2:18" ht="24.75" customHeight="1" x14ac:dyDescent="0.25">
      <c r="B137" s="9">
        <v>113</v>
      </c>
      <c r="C137" s="81" t="s">
        <v>179</v>
      </c>
      <c r="D137" s="82"/>
      <c r="E137" s="116">
        <v>50075</v>
      </c>
      <c r="F137" s="10">
        <f t="shared" si="22"/>
        <v>0</v>
      </c>
      <c r="G137" s="11">
        <f t="shared" si="23"/>
        <v>40060</v>
      </c>
      <c r="H137" s="30"/>
      <c r="I137" s="12" t="str">
        <f t="shared" si="24"/>
        <v xml:space="preserve"> OFERTA CON PRECIO APARENTEMENTE BAJO</v>
      </c>
      <c r="J137" s="31"/>
      <c r="K137" s="25">
        <f t="shared" si="25"/>
        <v>0</v>
      </c>
      <c r="L137" s="31"/>
      <c r="M137" s="25">
        <f t="shared" si="26"/>
        <v>0</v>
      </c>
      <c r="N137" s="31"/>
      <c r="O137" s="25">
        <f t="shared" si="27"/>
        <v>0</v>
      </c>
      <c r="P137" s="31"/>
      <c r="Q137" s="25">
        <f t="shared" si="28"/>
        <v>0</v>
      </c>
      <c r="R137" s="26">
        <f t="shared" si="29"/>
        <v>0</v>
      </c>
    </row>
    <row r="138" spans="2:18" ht="24.75" customHeight="1" thickBot="1" x14ac:dyDescent="0.3">
      <c r="B138" s="9">
        <v>114</v>
      </c>
      <c r="C138" s="83" t="s">
        <v>180</v>
      </c>
      <c r="D138" s="84"/>
      <c r="E138" s="117">
        <v>248889</v>
      </c>
      <c r="F138" s="10">
        <f t="shared" si="22"/>
        <v>0</v>
      </c>
      <c r="G138" s="11">
        <f t="shared" si="23"/>
        <v>199111.2</v>
      </c>
      <c r="H138" s="30"/>
      <c r="I138" s="12" t="str">
        <f t="shared" si="24"/>
        <v xml:space="preserve"> OFERTA CON PRECIO APARENTEMENTE BAJO</v>
      </c>
      <c r="J138" s="31"/>
      <c r="K138" s="25">
        <f t="shared" si="25"/>
        <v>0</v>
      </c>
      <c r="L138" s="31"/>
      <c r="M138" s="25">
        <f t="shared" si="26"/>
        <v>0</v>
      </c>
      <c r="N138" s="31"/>
      <c r="O138" s="25">
        <f t="shared" si="27"/>
        <v>0</v>
      </c>
      <c r="P138" s="31"/>
      <c r="Q138" s="25">
        <f t="shared" si="28"/>
        <v>0</v>
      </c>
      <c r="R138" s="26">
        <f t="shared" si="29"/>
        <v>0</v>
      </c>
    </row>
    <row r="139" spans="2:18" ht="81.75" customHeight="1" thickBot="1" x14ac:dyDescent="0.3">
      <c r="B139" s="95" t="s">
        <v>181</v>
      </c>
      <c r="C139" s="96"/>
      <c r="D139" s="96"/>
      <c r="E139" s="96"/>
      <c r="F139" s="96"/>
      <c r="G139" s="96"/>
      <c r="H139" s="96"/>
      <c r="I139" s="96"/>
      <c r="J139" s="96"/>
      <c r="K139" s="96"/>
      <c r="L139" s="96"/>
      <c r="M139" s="96"/>
      <c r="N139" s="96"/>
      <c r="O139" s="96"/>
      <c r="P139" s="96"/>
      <c r="Q139" s="96"/>
      <c r="R139" s="97"/>
    </row>
    <row r="140" spans="2:18" ht="24.75" customHeight="1" x14ac:dyDescent="0.25">
      <c r="B140" s="9">
        <v>115</v>
      </c>
      <c r="C140" s="88" t="s">
        <v>124</v>
      </c>
      <c r="D140" s="89"/>
      <c r="E140" s="118">
        <v>50075</v>
      </c>
      <c r="F140" s="10">
        <f t="shared" si="22"/>
        <v>0</v>
      </c>
      <c r="G140" s="11">
        <f t="shared" si="23"/>
        <v>40060</v>
      </c>
      <c r="H140" s="30"/>
      <c r="I140" s="12" t="str">
        <f t="shared" si="24"/>
        <v xml:space="preserve"> OFERTA CON PRECIO APARENTEMENTE BAJO</v>
      </c>
      <c r="J140" s="31"/>
      <c r="K140" s="25">
        <f t="shared" si="25"/>
        <v>0</v>
      </c>
      <c r="L140" s="31"/>
      <c r="M140" s="25">
        <f t="shared" si="26"/>
        <v>0</v>
      </c>
      <c r="N140" s="31"/>
      <c r="O140" s="25">
        <f t="shared" si="27"/>
        <v>0</v>
      </c>
      <c r="P140" s="31"/>
      <c r="Q140" s="25">
        <f t="shared" si="28"/>
        <v>0</v>
      </c>
      <c r="R140" s="26">
        <f t="shared" si="29"/>
        <v>0</v>
      </c>
    </row>
    <row r="141" spans="2:18" ht="24.75" customHeight="1" thickBot="1" x14ac:dyDescent="0.3">
      <c r="B141" s="9">
        <v>116</v>
      </c>
      <c r="C141" s="83" t="s">
        <v>125</v>
      </c>
      <c r="D141" s="84"/>
      <c r="E141" s="117">
        <v>287932</v>
      </c>
      <c r="F141" s="10">
        <f t="shared" si="22"/>
        <v>0</v>
      </c>
      <c r="G141" s="11">
        <f t="shared" si="23"/>
        <v>230345.60000000001</v>
      </c>
      <c r="H141" s="30"/>
      <c r="I141" s="12" t="str">
        <f t="shared" si="24"/>
        <v xml:space="preserve"> OFERTA CON PRECIO APARENTEMENTE BAJO</v>
      </c>
      <c r="J141" s="31"/>
      <c r="K141" s="25">
        <f t="shared" si="25"/>
        <v>0</v>
      </c>
      <c r="L141" s="31"/>
      <c r="M141" s="25">
        <f t="shared" si="26"/>
        <v>0</v>
      </c>
      <c r="N141" s="31"/>
      <c r="O141" s="25">
        <f t="shared" si="27"/>
        <v>0</v>
      </c>
      <c r="P141" s="31"/>
      <c r="Q141" s="25">
        <f t="shared" si="28"/>
        <v>0</v>
      </c>
      <c r="R141" s="26">
        <f t="shared" si="29"/>
        <v>0</v>
      </c>
    </row>
    <row r="142" spans="2:18" ht="52.5" customHeight="1" x14ac:dyDescent="0.25">
      <c r="B142" s="95" t="s">
        <v>182</v>
      </c>
      <c r="C142" s="96"/>
      <c r="D142" s="96"/>
      <c r="E142" s="96"/>
      <c r="F142" s="96"/>
      <c r="G142" s="96"/>
      <c r="H142" s="96"/>
      <c r="I142" s="96"/>
      <c r="J142" s="96"/>
      <c r="K142" s="96"/>
      <c r="L142" s="96"/>
      <c r="M142" s="96"/>
      <c r="N142" s="96"/>
      <c r="O142" s="96"/>
      <c r="P142" s="96"/>
      <c r="Q142" s="96"/>
      <c r="R142" s="97"/>
    </row>
    <row r="143" spans="2:18" ht="24.75" customHeight="1" x14ac:dyDescent="0.25">
      <c r="B143" s="9">
        <v>117</v>
      </c>
      <c r="C143" s="100" t="s">
        <v>183</v>
      </c>
      <c r="D143" s="101"/>
      <c r="E143" s="119">
        <v>81133</v>
      </c>
      <c r="F143" s="10">
        <f t="shared" si="22"/>
        <v>0</v>
      </c>
      <c r="G143" s="11">
        <f t="shared" si="23"/>
        <v>64906.400000000001</v>
      </c>
      <c r="H143" s="30"/>
      <c r="I143" s="12" t="str">
        <f t="shared" si="24"/>
        <v xml:space="preserve"> OFERTA CON PRECIO APARENTEMENTE BAJO</v>
      </c>
      <c r="J143" s="31"/>
      <c r="K143" s="25">
        <f t="shared" si="25"/>
        <v>0</v>
      </c>
      <c r="L143" s="31"/>
      <c r="M143" s="25">
        <f t="shared" si="26"/>
        <v>0</v>
      </c>
      <c r="N143" s="31"/>
      <c r="O143" s="25">
        <f t="shared" si="27"/>
        <v>0</v>
      </c>
      <c r="P143" s="31"/>
      <c r="Q143" s="25">
        <f t="shared" si="28"/>
        <v>0</v>
      </c>
      <c r="R143" s="26">
        <f t="shared" si="29"/>
        <v>0</v>
      </c>
    </row>
    <row r="144" spans="2:18" ht="24.75" customHeight="1" x14ac:dyDescent="0.25">
      <c r="B144" s="9">
        <v>118</v>
      </c>
      <c r="C144" s="81" t="s">
        <v>184</v>
      </c>
      <c r="D144" s="82"/>
      <c r="E144" s="116">
        <v>81133</v>
      </c>
      <c r="F144" s="10">
        <f t="shared" si="22"/>
        <v>0</v>
      </c>
      <c r="G144" s="11">
        <f t="shared" si="23"/>
        <v>64906.400000000001</v>
      </c>
      <c r="H144" s="30"/>
      <c r="I144" s="12" t="str">
        <f t="shared" si="24"/>
        <v xml:space="preserve"> OFERTA CON PRECIO APARENTEMENTE BAJO</v>
      </c>
      <c r="J144" s="31"/>
      <c r="K144" s="25">
        <f t="shared" si="25"/>
        <v>0</v>
      </c>
      <c r="L144" s="31"/>
      <c r="M144" s="25">
        <f t="shared" si="26"/>
        <v>0</v>
      </c>
      <c r="N144" s="31"/>
      <c r="O144" s="25">
        <f t="shared" si="27"/>
        <v>0</v>
      </c>
      <c r="P144" s="31"/>
      <c r="Q144" s="25">
        <f t="shared" si="28"/>
        <v>0</v>
      </c>
      <c r="R144" s="26">
        <f t="shared" si="29"/>
        <v>0</v>
      </c>
    </row>
    <row r="145" spans="2:18" ht="24.75" customHeight="1" x14ac:dyDescent="0.25">
      <c r="B145" s="9">
        <v>119</v>
      </c>
      <c r="C145" s="81" t="s">
        <v>185</v>
      </c>
      <c r="D145" s="82"/>
      <c r="E145" s="116">
        <v>271681</v>
      </c>
      <c r="F145" s="10">
        <f t="shared" si="22"/>
        <v>0</v>
      </c>
      <c r="G145" s="11">
        <f t="shared" si="23"/>
        <v>217344.80000000002</v>
      </c>
      <c r="H145" s="30"/>
      <c r="I145" s="12" t="str">
        <f t="shared" si="24"/>
        <v xml:space="preserve"> OFERTA CON PRECIO APARENTEMENTE BAJO</v>
      </c>
      <c r="J145" s="31"/>
      <c r="K145" s="25">
        <f t="shared" si="25"/>
        <v>0</v>
      </c>
      <c r="L145" s="31"/>
      <c r="M145" s="25">
        <f t="shared" si="26"/>
        <v>0</v>
      </c>
      <c r="N145" s="31"/>
      <c r="O145" s="25">
        <f t="shared" si="27"/>
        <v>0</v>
      </c>
      <c r="P145" s="31"/>
      <c r="Q145" s="25">
        <f t="shared" si="28"/>
        <v>0</v>
      </c>
      <c r="R145" s="26">
        <f t="shared" si="29"/>
        <v>0</v>
      </c>
    </row>
    <row r="146" spans="2:18" ht="24.75" customHeight="1" x14ac:dyDescent="0.25">
      <c r="B146" s="9">
        <v>120</v>
      </c>
      <c r="C146" s="81" t="s">
        <v>186</v>
      </c>
      <c r="D146" s="82"/>
      <c r="E146" s="116">
        <v>311641</v>
      </c>
      <c r="F146" s="10">
        <f t="shared" si="22"/>
        <v>0</v>
      </c>
      <c r="G146" s="11">
        <f t="shared" si="23"/>
        <v>249312.80000000002</v>
      </c>
      <c r="H146" s="30"/>
      <c r="I146" s="12" t="str">
        <f t="shared" si="24"/>
        <v xml:space="preserve"> OFERTA CON PRECIO APARENTEMENTE BAJO</v>
      </c>
      <c r="J146" s="31"/>
      <c r="K146" s="25">
        <f t="shared" si="25"/>
        <v>0</v>
      </c>
      <c r="L146" s="31"/>
      <c r="M146" s="25">
        <f t="shared" si="26"/>
        <v>0</v>
      </c>
      <c r="N146" s="31"/>
      <c r="O146" s="25">
        <f t="shared" si="27"/>
        <v>0</v>
      </c>
      <c r="P146" s="31"/>
      <c r="Q146" s="25">
        <f t="shared" si="28"/>
        <v>0</v>
      </c>
      <c r="R146" s="26">
        <f t="shared" si="29"/>
        <v>0</v>
      </c>
    </row>
    <row r="147" spans="2:18" ht="24.75" customHeight="1" x14ac:dyDescent="0.25">
      <c r="B147" s="9">
        <v>121</v>
      </c>
      <c r="C147" s="81" t="s">
        <v>187</v>
      </c>
      <c r="D147" s="82"/>
      <c r="E147" s="116">
        <v>595813</v>
      </c>
      <c r="F147" s="10">
        <f t="shared" si="22"/>
        <v>0</v>
      </c>
      <c r="G147" s="11">
        <f t="shared" si="23"/>
        <v>476650.4</v>
      </c>
      <c r="H147" s="30"/>
      <c r="I147" s="12" t="str">
        <f t="shared" si="24"/>
        <v xml:space="preserve"> OFERTA CON PRECIO APARENTEMENTE BAJO</v>
      </c>
      <c r="J147" s="31"/>
      <c r="K147" s="25">
        <f t="shared" si="25"/>
        <v>0</v>
      </c>
      <c r="L147" s="31"/>
      <c r="M147" s="25">
        <f t="shared" si="26"/>
        <v>0</v>
      </c>
      <c r="N147" s="31"/>
      <c r="O147" s="25">
        <f t="shared" si="27"/>
        <v>0</v>
      </c>
      <c r="P147" s="31"/>
      <c r="Q147" s="25">
        <f t="shared" si="28"/>
        <v>0</v>
      </c>
      <c r="R147" s="26">
        <f t="shared" si="29"/>
        <v>0</v>
      </c>
    </row>
    <row r="148" spans="2:18" ht="24.75" customHeight="1" x14ac:dyDescent="0.25">
      <c r="B148" s="9">
        <v>122</v>
      </c>
      <c r="C148" s="81" t="s">
        <v>188</v>
      </c>
      <c r="D148" s="82"/>
      <c r="E148" s="116">
        <v>512811</v>
      </c>
      <c r="F148" s="10">
        <f t="shared" si="22"/>
        <v>0</v>
      </c>
      <c r="G148" s="11">
        <f t="shared" si="23"/>
        <v>410248.80000000005</v>
      </c>
      <c r="H148" s="30"/>
      <c r="I148" s="12" t="str">
        <f t="shared" si="24"/>
        <v xml:space="preserve"> OFERTA CON PRECIO APARENTEMENTE BAJO</v>
      </c>
      <c r="J148" s="31"/>
      <c r="K148" s="25">
        <f t="shared" si="25"/>
        <v>0</v>
      </c>
      <c r="L148" s="31"/>
      <c r="M148" s="25">
        <f t="shared" si="26"/>
        <v>0</v>
      </c>
      <c r="N148" s="31"/>
      <c r="O148" s="25">
        <f t="shared" si="27"/>
        <v>0</v>
      </c>
      <c r="P148" s="31"/>
      <c r="Q148" s="25">
        <f t="shared" si="28"/>
        <v>0</v>
      </c>
      <c r="R148" s="26">
        <f t="shared" si="29"/>
        <v>0</v>
      </c>
    </row>
    <row r="149" spans="2:18" ht="24.75" customHeight="1" x14ac:dyDescent="0.25">
      <c r="B149" s="9">
        <v>123</v>
      </c>
      <c r="C149" s="81" t="s">
        <v>189</v>
      </c>
      <c r="D149" s="82"/>
      <c r="E149" s="116">
        <v>771068</v>
      </c>
      <c r="F149" s="10">
        <f t="shared" si="22"/>
        <v>0</v>
      </c>
      <c r="G149" s="11">
        <f t="shared" si="23"/>
        <v>616854.4</v>
      </c>
      <c r="H149" s="30"/>
      <c r="I149" s="12" t="str">
        <f t="shared" si="24"/>
        <v xml:space="preserve"> OFERTA CON PRECIO APARENTEMENTE BAJO</v>
      </c>
      <c r="J149" s="31"/>
      <c r="K149" s="25">
        <f t="shared" si="25"/>
        <v>0</v>
      </c>
      <c r="L149" s="31"/>
      <c r="M149" s="25">
        <f t="shared" si="26"/>
        <v>0</v>
      </c>
      <c r="N149" s="31"/>
      <c r="O149" s="25">
        <f t="shared" si="27"/>
        <v>0</v>
      </c>
      <c r="P149" s="31"/>
      <c r="Q149" s="25">
        <f t="shared" si="28"/>
        <v>0</v>
      </c>
      <c r="R149" s="26">
        <f t="shared" si="29"/>
        <v>0</v>
      </c>
    </row>
    <row r="150" spans="2:18" ht="24.75" customHeight="1" x14ac:dyDescent="0.25">
      <c r="B150" s="9">
        <v>124</v>
      </c>
      <c r="C150" s="81" t="s">
        <v>190</v>
      </c>
      <c r="D150" s="82"/>
      <c r="E150" s="116">
        <v>89419</v>
      </c>
      <c r="F150" s="10">
        <f t="shared" si="22"/>
        <v>0</v>
      </c>
      <c r="G150" s="11">
        <f t="shared" si="23"/>
        <v>71535.199999999997</v>
      </c>
      <c r="H150" s="30"/>
      <c r="I150" s="12" t="str">
        <f t="shared" si="24"/>
        <v xml:space="preserve"> OFERTA CON PRECIO APARENTEMENTE BAJO</v>
      </c>
      <c r="J150" s="31"/>
      <c r="K150" s="25">
        <f t="shared" si="25"/>
        <v>0</v>
      </c>
      <c r="L150" s="31"/>
      <c r="M150" s="25">
        <f t="shared" si="26"/>
        <v>0</v>
      </c>
      <c r="N150" s="31"/>
      <c r="O150" s="25">
        <f t="shared" si="27"/>
        <v>0</v>
      </c>
      <c r="P150" s="31"/>
      <c r="Q150" s="25">
        <f t="shared" si="28"/>
        <v>0</v>
      </c>
      <c r="R150" s="26">
        <f t="shared" si="29"/>
        <v>0</v>
      </c>
    </row>
    <row r="151" spans="2:18" ht="24.75" customHeight="1" x14ac:dyDescent="0.25">
      <c r="B151" s="9">
        <v>125</v>
      </c>
      <c r="C151" s="81" t="s">
        <v>191</v>
      </c>
      <c r="D151" s="82"/>
      <c r="E151" s="116">
        <v>47997</v>
      </c>
      <c r="F151" s="10">
        <f>+IFERROR(H151/E151,"-")</f>
        <v>0</v>
      </c>
      <c r="G151" s="11">
        <f>+E151*80%</f>
        <v>38397.599999999999</v>
      </c>
      <c r="H151" s="30"/>
      <c r="I151" s="12" t="str">
        <f>IF(H151&lt;G151," OFERTA CON PRECIO APARENTEMENTE BAJO","VALOR MINIMO ACEPTABLE")</f>
        <v xml:space="preserve"> OFERTA CON PRECIO APARENTEMENTE BAJO</v>
      </c>
      <c r="J151" s="31"/>
      <c r="K151" s="25">
        <f>+ROUND(H151*J151,0)</f>
        <v>0</v>
      </c>
      <c r="L151" s="31"/>
      <c r="M151" s="25">
        <f>+ROUND(H151*L151,0)</f>
        <v>0</v>
      </c>
      <c r="N151" s="31"/>
      <c r="O151" s="25">
        <f t="shared" si="27"/>
        <v>0</v>
      </c>
      <c r="P151" s="31"/>
      <c r="Q151" s="25">
        <f t="shared" si="28"/>
        <v>0</v>
      </c>
      <c r="R151" s="26">
        <f>ROUND(H151-K151-M151-O151-Q151,0)</f>
        <v>0</v>
      </c>
    </row>
    <row r="152" spans="2:18" ht="24.75" customHeight="1" x14ac:dyDescent="0.25">
      <c r="B152" s="9">
        <v>126</v>
      </c>
      <c r="C152" s="81" t="s">
        <v>192</v>
      </c>
      <c r="D152" s="82"/>
      <c r="E152" s="116">
        <v>54703</v>
      </c>
      <c r="F152" s="10">
        <f t="shared" ref="F152:F182" si="30">+IFERROR(H152/E152,"-")</f>
        <v>0</v>
      </c>
      <c r="G152" s="11">
        <f t="shared" ref="G152:G182" si="31">+E152*80%</f>
        <v>43762.400000000001</v>
      </c>
      <c r="H152" s="30"/>
      <c r="I152" s="12" t="str">
        <f t="shared" ref="I152:I182" si="32">IF(H152&lt;G152," OFERTA CON PRECIO APARENTEMENTE BAJO","VALOR MINIMO ACEPTABLE")</f>
        <v xml:space="preserve"> OFERTA CON PRECIO APARENTEMENTE BAJO</v>
      </c>
      <c r="J152" s="31"/>
      <c r="K152" s="25">
        <f t="shared" ref="K152:K182" si="33">+ROUND(H152*J152,0)</f>
        <v>0</v>
      </c>
      <c r="L152" s="31"/>
      <c r="M152" s="25">
        <f t="shared" ref="M152:M182" si="34">+ROUND(H152*L152,0)</f>
        <v>0</v>
      </c>
      <c r="N152" s="31"/>
      <c r="O152" s="25">
        <f t="shared" si="27"/>
        <v>0</v>
      </c>
      <c r="P152" s="31"/>
      <c r="Q152" s="25">
        <f t="shared" si="28"/>
        <v>0</v>
      </c>
      <c r="R152" s="26">
        <f t="shared" ref="R152:R182" si="35">ROUND(H152-K152-M152-O152-Q152,0)</f>
        <v>0</v>
      </c>
    </row>
    <row r="153" spans="2:18" ht="24.75" customHeight="1" x14ac:dyDescent="0.25">
      <c r="B153" s="9">
        <v>127</v>
      </c>
      <c r="C153" s="81" t="s">
        <v>193</v>
      </c>
      <c r="D153" s="82"/>
      <c r="E153" s="116">
        <v>830720</v>
      </c>
      <c r="F153" s="10">
        <f t="shared" si="30"/>
        <v>0</v>
      </c>
      <c r="G153" s="11">
        <f t="shared" si="31"/>
        <v>664576</v>
      </c>
      <c r="H153" s="30"/>
      <c r="I153" s="12" t="str">
        <f t="shared" si="32"/>
        <v xml:space="preserve"> OFERTA CON PRECIO APARENTEMENTE BAJO</v>
      </c>
      <c r="J153" s="31"/>
      <c r="K153" s="25">
        <f t="shared" si="33"/>
        <v>0</v>
      </c>
      <c r="L153" s="31"/>
      <c r="M153" s="25">
        <f t="shared" si="34"/>
        <v>0</v>
      </c>
      <c r="N153" s="31"/>
      <c r="O153" s="25">
        <f t="shared" si="27"/>
        <v>0</v>
      </c>
      <c r="P153" s="31"/>
      <c r="Q153" s="25">
        <f t="shared" si="28"/>
        <v>0</v>
      </c>
      <c r="R153" s="26">
        <f t="shared" si="35"/>
        <v>0</v>
      </c>
    </row>
    <row r="154" spans="2:18" ht="24.75" customHeight="1" x14ac:dyDescent="0.25">
      <c r="B154" s="9">
        <v>128</v>
      </c>
      <c r="C154" s="81" t="s">
        <v>194</v>
      </c>
      <c r="D154" s="82"/>
      <c r="E154" s="116">
        <v>557560</v>
      </c>
      <c r="F154" s="10">
        <f t="shared" si="30"/>
        <v>0</v>
      </c>
      <c r="G154" s="11">
        <f t="shared" si="31"/>
        <v>446048</v>
      </c>
      <c r="H154" s="30"/>
      <c r="I154" s="12" t="str">
        <f t="shared" si="32"/>
        <v xml:space="preserve"> OFERTA CON PRECIO APARENTEMENTE BAJO</v>
      </c>
      <c r="J154" s="31"/>
      <c r="K154" s="25">
        <f t="shared" si="33"/>
        <v>0</v>
      </c>
      <c r="L154" s="31"/>
      <c r="M154" s="25">
        <f t="shared" si="34"/>
        <v>0</v>
      </c>
      <c r="N154" s="31"/>
      <c r="O154" s="25">
        <f t="shared" si="27"/>
        <v>0</v>
      </c>
      <c r="P154" s="31"/>
      <c r="Q154" s="25">
        <f t="shared" si="28"/>
        <v>0</v>
      </c>
      <c r="R154" s="26">
        <f t="shared" si="35"/>
        <v>0</v>
      </c>
    </row>
    <row r="155" spans="2:18" ht="24.75" customHeight="1" x14ac:dyDescent="0.25">
      <c r="B155" s="9">
        <v>129</v>
      </c>
      <c r="C155" s="81" t="s">
        <v>195</v>
      </c>
      <c r="D155" s="82"/>
      <c r="E155" s="116">
        <v>683799</v>
      </c>
      <c r="F155" s="10">
        <f t="shared" si="30"/>
        <v>0</v>
      </c>
      <c r="G155" s="11">
        <f t="shared" si="31"/>
        <v>547039.20000000007</v>
      </c>
      <c r="H155" s="30"/>
      <c r="I155" s="12" t="str">
        <f t="shared" si="32"/>
        <v xml:space="preserve"> OFERTA CON PRECIO APARENTEMENTE BAJO</v>
      </c>
      <c r="J155" s="31"/>
      <c r="K155" s="25">
        <f t="shared" si="33"/>
        <v>0</v>
      </c>
      <c r="L155" s="31"/>
      <c r="M155" s="25">
        <f t="shared" si="34"/>
        <v>0</v>
      </c>
      <c r="N155" s="31"/>
      <c r="O155" s="25">
        <f t="shared" si="27"/>
        <v>0</v>
      </c>
      <c r="P155" s="31"/>
      <c r="Q155" s="25">
        <f t="shared" si="28"/>
        <v>0</v>
      </c>
      <c r="R155" s="26">
        <f t="shared" si="35"/>
        <v>0</v>
      </c>
    </row>
    <row r="156" spans="2:18" ht="24.75" customHeight="1" x14ac:dyDescent="0.25">
      <c r="B156" s="9">
        <v>130</v>
      </c>
      <c r="C156" s="81" t="s">
        <v>196</v>
      </c>
      <c r="D156" s="82"/>
      <c r="E156" s="116">
        <v>328798</v>
      </c>
      <c r="F156" s="10">
        <f t="shared" si="30"/>
        <v>0</v>
      </c>
      <c r="G156" s="11">
        <f t="shared" si="31"/>
        <v>263038.40000000002</v>
      </c>
      <c r="H156" s="30"/>
      <c r="I156" s="12" t="str">
        <f t="shared" si="32"/>
        <v xml:space="preserve"> OFERTA CON PRECIO APARENTEMENTE BAJO</v>
      </c>
      <c r="J156" s="31"/>
      <c r="K156" s="25">
        <f t="shared" si="33"/>
        <v>0</v>
      </c>
      <c r="L156" s="31"/>
      <c r="M156" s="25">
        <f t="shared" si="34"/>
        <v>0</v>
      </c>
      <c r="N156" s="31"/>
      <c r="O156" s="25">
        <f t="shared" si="27"/>
        <v>0</v>
      </c>
      <c r="P156" s="31"/>
      <c r="Q156" s="25">
        <f t="shared" si="28"/>
        <v>0</v>
      </c>
      <c r="R156" s="26">
        <f t="shared" si="35"/>
        <v>0</v>
      </c>
    </row>
    <row r="157" spans="2:18" ht="24.75" customHeight="1" x14ac:dyDescent="0.25">
      <c r="B157" s="9">
        <v>131</v>
      </c>
      <c r="C157" s="81" t="s">
        <v>197</v>
      </c>
      <c r="D157" s="82"/>
      <c r="E157" s="116">
        <v>69325</v>
      </c>
      <c r="F157" s="10">
        <f t="shared" si="30"/>
        <v>0</v>
      </c>
      <c r="G157" s="11">
        <f t="shared" si="31"/>
        <v>55460</v>
      </c>
      <c r="H157" s="30"/>
      <c r="I157" s="12" t="str">
        <f t="shared" si="32"/>
        <v xml:space="preserve"> OFERTA CON PRECIO APARENTEMENTE BAJO</v>
      </c>
      <c r="J157" s="31"/>
      <c r="K157" s="25">
        <f t="shared" si="33"/>
        <v>0</v>
      </c>
      <c r="L157" s="31"/>
      <c r="M157" s="25">
        <f t="shared" si="34"/>
        <v>0</v>
      </c>
      <c r="N157" s="31"/>
      <c r="O157" s="25">
        <f t="shared" si="27"/>
        <v>0</v>
      </c>
      <c r="P157" s="31"/>
      <c r="Q157" s="25">
        <f t="shared" si="28"/>
        <v>0</v>
      </c>
      <c r="R157" s="26">
        <f t="shared" si="35"/>
        <v>0</v>
      </c>
    </row>
    <row r="158" spans="2:18" ht="24.75" customHeight="1" x14ac:dyDescent="0.25">
      <c r="B158" s="9">
        <v>132</v>
      </c>
      <c r="C158" s="81" t="s">
        <v>180</v>
      </c>
      <c r="D158" s="82"/>
      <c r="E158" s="116">
        <v>103892</v>
      </c>
      <c r="F158" s="10">
        <f t="shared" si="30"/>
        <v>0</v>
      </c>
      <c r="G158" s="11">
        <f t="shared" si="31"/>
        <v>83113.600000000006</v>
      </c>
      <c r="H158" s="30"/>
      <c r="I158" s="12" t="str">
        <f t="shared" si="32"/>
        <v xml:space="preserve"> OFERTA CON PRECIO APARENTEMENTE BAJO</v>
      </c>
      <c r="J158" s="31"/>
      <c r="K158" s="25">
        <f t="shared" si="33"/>
        <v>0</v>
      </c>
      <c r="L158" s="31"/>
      <c r="M158" s="25">
        <f t="shared" si="34"/>
        <v>0</v>
      </c>
      <c r="N158" s="31"/>
      <c r="O158" s="25">
        <f t="shared" si="27"/>
        <v>0</v>
      </c>
      <c r="P158" s="31"/>
      <c r="Q158" s="25">
        <f t="shared" si="28"/>
        <v>0</v>
      </c>
      <c r="R158" s="26">
        <f t="shared" si="35"/>
        <v>0</v>
      </c>
    </row>
    <row r="159" spans="2:18" ht="24.75" customHeight="1" x14ac:dyDescent="0.25">
      <c r="B159" s="9">
        <v>133</v>
      </c>
      <c r="C159" s="81" t="s">
        <v>198</v>
      </c>
      <c r="D159" s="82"/>
      <c r="E159" s="116">
        <v>248891</v>
      </c>
      <c r="F159" s="10">
        <f t="shared" si="30"/>
        <v>0</v>
      </c>
      <c r="G159" s="11">
        <f t="shared" si="31"/>
        <v>199112.80000000002</v>
      </c>
      <c r="H159" s="30"/>
      <c r="I159" s="12" t="str">
        <f t="shared" si="32"/>
        <v xml:space="preserve"> OFERTA CON PRECIO APARENTEMENTE BAJO</v>
      </c>
      <c r="J159" s="31"/>
      <c r="K159" s="25">
        <f t="shared" si="33"/>
        <v>0</v>
      </c>
      <c r="L159" s="31"/>
      <c r="M159" s="25">
        <f t="shared" si="34"/>
        <v>0</v>
      </c>
      <c r="N159" s="31"/>
      <c r="O159" s="25">
        <f t="shared" si="27"/>
        <v>0</v>
      </c>
      <c r="P159" s="31"/>
      <c r="Q159" s="25">
        <f t="shared" si="28"/>
        <v>0</v>
      </c>
      <c r="R159" s="26">
        <f t="shared" si="35"/>
        <v>0</v>
      </c>
    </row>
    <row r="160" spans="2:18" ht="24.75" customHeight="1" x14ac:dyDescent="0.25">
      <c r="B160" s="9">
        <v>134</v>
      </c>
      <c r="C160" s="81" t="s">
        <v>179</v>
      </c>
      <c r="D160" s="82"/>
      <c r="E160" s="116">
        <v>40991</v>
      </c>
      <c r="F160" s="10">
        <f t="shared" si="30"/>
        <v>0</v>
      </c>
      <c r="G160" s="11">
        <f t="shared" si="31"/>
        <v>32792.800000000003</v>
      </c>
      <c r="H160" s="30"/>
      <c r="I160" s="12" t="str">
        <f t="shared" si="32"/>
        <v xml:space="preserve"> OFERTA CON PRECIO APARENTEMENTE BAJO</v>
      </c>
      <c r="J160" s="31"/>
      <c r="K160" s="25">
        <f t="shared" si="33"/>
        <v>0</v>
      </c>
      <c r="L160" s="31"/>
      <c r="M160" s="25">
        <f t="shared" si="34"/>
        <v>0</v>
      </c>
      <c r="N160" s="31"/>
      <c r="O160" s="25">
        <f t="shared" si="27"/>
        <v>0</v>
      </c>
      <c r="P160" s="31"/>
      <c r="Q160" s="25">
        <f t="shared" si="28"/>
        <v>0</v>
      </c>
      <c r="R160" s="26">
        <f t="shared" si="35"/>
        <v>0</v>
      </c>
    </row>
    <row r="161" spans="2:18" ht="24.75" customHeight="1" x14ac:dyDescent="0.25">
      <c r="B161" s="9">
        <v>135</v>
      </c>
      <c r="C161" s="81" t="s">
        <v>199</v>
      </c>
      <c r="D161" s="82"/>
      <c r="E161" s="116">
        <v>557560</v>
      </c>
      <c r="F161" s="10">
        <f t="shared" si="30"/>
        <v>0</v>
      </c>
      <c r="G161" s="11">
        <f t="shared" si="31"/>
        <v>446048</v>
      </c>
      <c r="H161" s="30"/>
      <c r="I161" s="12" t="str">
        <f t="shared" si="32"/>
        <v xml:space="preserve"> OFERTA CON PRECIO APARENTEMENTE BAJO</v>
      </c>
      <c r="J161" s="31"/>
      <c r="K161" s="25">
        <f t="shared" si="33"/>
        <v>0</v>
      </c>
      <c r="L161" s="31"/>
      <c r="M161" s="25">
        <f t="shared" si="34"/>
        <v>0</v>
      </c>
      <c r="N161" s="31"/>
      <c r="O161" s="25">
        <f t="shared" si="27"/>
        <v>0</v>
      </c>
      <c r="P161" s="31"/>
      <c r="Q161" s="25">
        <f t="shared" si="28"/>
        <v>0</v>
      </c>
      <c r="R161" s="26">
        <f t="shared" si="35"/>
        <v>0</v>
      </c>
    </row>
    <row r="162" spans="2:18" ht="24.75" customHeight="1" x14ac:dyDescent="0.25">
      <c r="B162" s="9">
        <v>136</v>
      </c>
      <c r="C162" s="81" t="s">
        <v>200</v>
      </c>
      <c r="D162" s="82"/>
      <c r="E162" s="116">
        <v>481974</v>
      </c>
      <c r="F162" s="10">
        <f t="shared" si="30"/>
        <v>0</v>
      </c>
      <c r="G162" s="11">
        <f t="shared" si="31"/>
        <v>385579.2</v>
      </c>
      <c r="H162" s="30"/>
      <c r="I162" s="12" t="str">
        <f t="shared" si="32"/>
        <v xml:space="preserve"> OFERTA CON PRECIO APARENTEMENTE BAJO</v>
      </c>
      <c r="J162" s="31"/>
      <c r="K162" s="25">
        <f t="shared" si="33"/>
        <v>0</v>
      </c>
      <c r="L162" s="31"/>
      <c r="M162" s="25">
        <f t="shared" si="34"/>
        <v>0</v>
      </c>
      <c r="N162" s="31"/>
      <c r="O162" s="25">
        <f t="shared" si="27"/>
        <v>0</v>
      </c>
      <c r="P162" s="31"/>
      <c r="Q162" s="25">
        <f t="shared" si="28"/>
        <v>0</v>
      </c>
      <c r="R162" s="26">
        <f t="shared" si="35"/>
        <v>0</v>
      </c>
    </row>
    <row r="163" spans="2:18" ht="47.25" customHeight="1" thickBot="1" x14ac:dyDescent="0.3">
      <c r="B163" s="9">
        <v>137</v>
      </c>
      <c r="C163" s="83" t="s">
        <v>201</v>
      </c>
      <c r="D163" s="84"/>
      <c r="E163" s="116">
        <v>600902</v>
      </c>
      <c r="F163" s="10">
        <f t="shared" si="30"/>
        <v>0</v>
      </c>
      <c r="G163" s="11">
        <f t="shared" si="31"/>
        <v>480721.60000000003</v>
      </c>
      <c r="H163" s="30"/>
      <c r="I163" s="12" t="str">
        <f t="shared" si="32"/>
        <v xml:space="preserve"> OFERTA CON PRECIO APARENTEMENTE BAJO</v>
      </c>
      <c r="J163" s="31"/>
      <c r="K163" s="25">
        <f t="shared" si="33"/>
        <v>0</v>
      </c>
      <c r="L163" s="31"/>
      <c r="M163" s="25">
        <f t="shared" si="34"/>
        <v>0</v>
      </c>
      <c r="N163" s="31"/>
      <c r="O163" s="25">
        <f t="shared" si="27"/>
        <v>0</v>
      </c>
      <c r="P163" s="31"/>
      <c r="Q163" s="25">
        <f t="shared" si="28"/>
        <v>0</v>
      </c>
      <c r="R163" s="26">
        <f t="shared" si="35"/>
        <v>0</v>
      </c>
    </row>
    <row r="164" spans="2:18" ht="61.5" customHeight="1" thickBot="1" x14ac:dyDescent="0.3">
      <c r="B164" s="95" t="s">
        <v>202</v>
      </c>
      <c r="C164" s="96"/>
      <c r="D164" s="96"/>
      <c r="E164" s="96"/>
      <c r="F164" s="96"/>
      <c r="G164" s="96"/>
      <c r="H164" s="96"/>
      <c r="I164" s="96"/>
      <c r="J164" s="96"/>
      <c r="K164" s="96"/>
      <c r="L164" s="96"/>
      <c r="M164" s="96"/>
      <c r="N164" s="96"/>
      <c r="O164" s="96"/>
      <c r="P164" s="96"/>
      <c r="Q164" s="96"/>
      <c r="R164" s="97"/>
    </row>
    <row r="165" spans="2:18" ht="24.75" customHeight="1" x14ac:dyDescent="0.25">
      <c r="B165" s="9">
        <v>138</v>
      </c>
      <c r="C165" s="102" t="s">
        <v>203</v>
      </c>
      <c r="D165" s="103"/>
      <c r="E165" s="116">
        <v>96871</v>
      </c>
      <c r="F165" s="10">
        <f t="shared" si="30"/>
        <v>0</v>
      </c>
      <c r="G165" s="11">
        <f t="shared" si="31"/>
        <v>77496.800000000003</v>
      </c>
      <c r="H165" s="30"/>
      <c r="I165" s="12" t="str">
        <f t="shared" si="32"/>
        <v xml:space="preserve"> OFERTA CON PRECIO APARENTEMENTE BAJO</v>
      </c>
      <c r="J165" s="31"/>
      <c r="K165" s="25">
        <f t="shared" si="33"/>
        <v>0</v>
      </c>
      <c r="L165" s="31"/>
      <c r="M165" s="25">
        <f t="shared" si="34"/>
        <v>0</v>
      </c>
      <c r="N165" s="31"/>
      <c r="O165" s="25">
        <f t="shared" si="27"/>
        <v>0</v>
      </c>
      <c r="P165" s="31"/>
      <c r="Q165" s="25">
        <f t="shared" si="28"/>
        <v>0</v>
      </c>
      <c r="R165" s="26">
        <f t="shared" si="35"/>
        <v>0</v>
      </c>
    </row>
    <row r="166" spans="2:18" ht="24.75" customHeight="1" x14ac:dyDescent="0.25">
      <c r="B166" s="9">
        <v>139</v>
      </c>
      <c r="C166" s="104" t="s">
        <v>204</v>
      </c>
      <c r="D166" s="105"/>
      <c r="E166" s="116">
        <v>90558</v>
      </c>
      <c r="F166" s="10">
        <f t="shared" si="30"/>
        <v>0</v>
      </c>
      <c r="G166" s="11">
        <f t="shared" si="31"/>
        <v>72446.400000000009</v>
      </c>
      <c r="H166" s="30"/>
      <c r="I166" s="12" t="str">
        <f t="shared" si="32"/>
        <v xml:space="preserve"> OFERTA CON PRECIO APARENTEMENTE BAJO</v>
      </c>
      <c r="J166" s="31"/>
      <c r="K166" s="25">
        <f t="shared" si="33"/>
        <v>0</v>
      </c>
      <c r="L166" s="31"/>
      <c r="M166" s="25">
        <f t="shared" si="34"/>
        <v>0</v>
      </c>
      <c r="N166" s="31"/>
      <c r="O166" s="25">
        <f t="shared" si="27"/>
        <v>0</v>
      </c>
      <c r="P166" s="31"/>
      <c r="Q166" s="25">
        <f t="shared" si="28"/>
        <v>0</v>
      </c>
      <c r="R166" s="26">
        <f t="shared" si="35"/>
        <v>0</v>
      </c>
    </row>
    <row r="167" spans="2:18" ht="24.75" customHeight="1" x14ac:dyDescent="0.25">
      <c r="B167" s="9">
        <v>140</v>
      </c>
      <c r="C167" s="104" t="s">
        <v>205</v>
      </c>
      <c r="D167" s="105"/>
      <c r="E167" s="116">
        <v>817024</v>
      </c>
      <c r="F167" s="10">
        <f t="shared" si="30"/>
        <v>0</v>
      </c>
      <c r="G167" s="11">
        <f t="shared" si="31"/>
        <v>653619.20000000007</v>
      </c>
      <c r="H167" s="30"/>
      <c r="I167" s="12" t="str">
        <f t="shared" si="32"/>
        <v xml:space="preserve"> OFERTA CON PRECIO APARENTEMENTE BAJO</v>
      </c>
      <c r="J167" s="31"/>
      <c r="K167" s="25">
        <f t="shared" si="33"/>
        <v>0</v>
      </c>
      <c r="L167" s="31"/>
      <c r="M167" s="25">
        <f t="shared" si="34"/>
        <v>0</v>
      </c>
      <c r="N167" s="31"/>
      <c r="O167" s="25">
        <f t="shared" si="27"/>
        <v>0</v>
      </c>
      <c r="P167" s="31"/>
      <c r="Q167" s="25">
        <f t="shared" si="28"/>
        <v>0</v>
      </c>
      <c r="R167" s="26">
        <f t="shared" si="35"/>
        <v>0</v>
      </c>
    </row>
    <row r="168" spans="2:18" ht="24.75" customHeight="1" x14ac:dyDescent="0.25">
      <c r="B168" s="9">
        <v>141</v>
      </c>
      <c r="C168" s="104" t="s">
        <v>206</v>
      </c>
      <c r="D168" s="105"/>
      <c r="E168" s="116">
        <v>50532</v>
      </c>
      <c r="F168" s="10">
        <f t="shared" si="30"/>
        <v>0</v>
      </c>
      <c r="G168" s="11">
        <f t="shared" si="31"/>
        <v>40425.600000000006</v>
      </c>
      <c r="H168" s="30"/>
      <c r="I168" s="12" t="str">
        <f t="shared" si="32"/>
        <v xml:space="preserve"> OFERTA CON PRECIO APARENTEMENTE BAJO</v>
      </c>
      <c r="J168" s="31"/>
      <c r="K168" s="25">
        <f t="shared" si="33"/>
        <v>0</v>
      </c>
      <c r="L168" s="31"/>
      <c r="M168" s="25">
        <f t="shared" si="34"/>
        <v>0</v>
      </c>
      <c r="N168" s="31"/>
      <c r="O168" s="25">
        <f t="shared" si="27"/>
        <v>0</v>
      </c>
      <c r="P168" s="31"/>
      <c r="Q168" s="25">
        <f t="shared" si="28"/>
        <v>0</v>
      </c>
      <c r="R168" s="26">
        <f t="shared" si="35"/>
        <v>0</v>
      </c>
    </row>
    <row r="169" spans="2:18" ht="24.75" customHeight="1" x14ac:dyDescent="0.25">
      <c r="B169" s="9">
        <v>142</v>
      </c>
      <c r="C169" s="104" t="s">
        <v>207</v>
      </c>
      <c r="D169" s="105"/>
      <c r="E169" s="116">
        <v>174483</v>
      </c>
      <c r="F169" s="10">
        <f t="shared" si="30"/>
        <v>0</v>
      </c>
      <c r="G169" s="11">
        <f t="shared" si="31"/>
        <v>139586.4</v>
      </c>
      <c r="H169" s="30"/>
      <c r="I169" s="12" t="str">
        <f t="shared" si="32"/>
        <v xml:space="preserve"> OFERTA CON PRECIO APARENTEMENTE BAJO</v>
      </c>
      <c r="J169" s="31"/>
      <c r="K169" s="25">
        <f t="shared" si="33"/>
        <v>0</v>
      </c>
      <c r="L169" s="31"/>
      <c r="M169" s="25">
        <f t="shared" si="34"/>
        <v>0</v>
      </c>
      <c r="N169" s="31"/>
      <c r="O169" s="25">
        <f t="shared" si="27"/>
        <v>0</v>
      </c>
      <c r="P169" s="31"/>
      <c r="Q169" s="25">
        <f t="shared" si="28"/>
        <v>0</v>
      </c>
      <c r="R169" s="26">
        <f t="shared" si="35"/>
        <v>0</v>
      </c>
    </row>
    <row r="170" spans="2:18" ht="24.75" customHeight="1" x14ac:dyDescent="0.25">
      <c r="B170" s="9">
        <v>143</v>
      </c>
      <c r="C170" s="104" t="s">
        <v>208</v>
      </c>
      <c r="D170" s="105"/>
      <c r="E170" s="116">
        <v>53665</v>
      </c>
      <c r="F170" s="10">
        <f t="shared" si="30"/>
        <v>0</v>
      </c>
      <c r="G170" s="11">
        <f t="shared" si="31"/>
        <v>42932</v>
      </c>
      <c r="H170" s="30"/>
      <c r="I170" s="12" t="str">
        <f t="shared" si="32"/>
        <v xml:space="preserve"> OFERTA CON PRECIO APARENTEMENTE BAJO</v>
      </c>
      <c r="J170" s="31"/>
      <c r="K170" s="25">
        <f t="shared" si="33"/>
        <v>0</v>
      </c>
      <c r="L170" s="31"/>
      <c r="M170" s="25">
        <f t="shared" si="34"/>
        <v>0</v>
      </c>
      <c r="N170" s="31"/>
      <c r="O170" s="25">
        <f t="shared" si="27"/>
        <v>0</v>
      </c>
      <c r="P170" s="31"/>
      <c r="Q170" s="25">
        <f t="shared" si="28"/>
        <v>0</v>
      </c>
      <c r="R170" s="26">
        <f t="shared" si="35"/>
        <v>0</v>
      </c>
    </row>
    <row r="171" spans="2:18" ht="24.75" customHeight="1" x14ac:dyDescent="0.25">
      <c r="B171" s="9">
        <v>144</v>
      </c>
      <c r="C171" s="104" t="s">
        <v>209</v>
      </c>
      <c r="D171" s="105"/>
      <c r="E171" s="116">
        <v>724900</v>
      </c>
      <c r="F171" s="10">
        <f t="shared" si="30"/>
        <v>0</v>
      </c>
      <c r="G171" s="11">
        <f t="shared" si="31"/>
        <v>579920</v>
      </c>
      <c r="H171" s="30"/>
      <c r="I171" s="12" t="str">
        <f t="shared" si="32"/>
        <v xml:space="preserve"> OFERTA CON PRECIO APARENTEMENTE BAJO</v>
      </c>
      <c r="J171" s="31"/>
      <c r="K171" s="25">
        <f t="shared" si="33"/>
        <v>0</v>
      </c>
      <c r="L171" s="31"/>
      <c r="M171" s="25">
        <f t="shared" si="34"/>
        <v>0</v>
      </c>
      <c r="N171" s="31"/>
      <c r="O171" s="25">
        <f t="shared" si="27"/>
        <v>0</v>
      </c>
      <c r="P171" s="31"/>
      <c r="Q171" s="25">
        <f t="shared" si="28"/>
        <v>0</v>
      </c>
      <c r="R171" s="26">
        <f t="shared" si="35"/>
        <v>0</v>
      </c>
    </row>
    <row r="172" spans="2:18" ht="24.75" customHeight="1" x14ac:dyDescent="0.25">
      <c r="B172" s="9">
        <v>145</v>
      </c>
      <c r="C172" s="104" t="s">
        <v>210</v>
      </c>
      <c r="D172" s="105"/>
      <c r="E172" s="116">
        <v>450585</v>
      </c>
      <c r="F172" s="10">
        <f t="shared" si="30"/>
        <v>0</v>
      </c>
      <c r="G172" s="11">
        <f t="shared" si="31"/>
        <v>360468</v>
      </c>
      <c r="H172" s="30"/>
      <c r="I172" s="12" t="str">
        <f t="shared" si="32"/>
        <v xml:space="preserve"> OFERTA CON PRECIO APARENTEMENTE BAJO</v>
      </c>
      <c r="J172" s="31"/>
      <c r="K172" s="25">
        <f t="shared" si="33"/>
        <v>0</v>
      </c>
      <c r="L172" s="31"/>
      <c r="M172" s="25">
        <f t="shared" si="34"/>
        <v>0</v>
      </c>
      <c r="N172" s="31"/>
      <c r="O172" s="25">
        <f t="shared" si="27"/>
        <v>0</v>
      </c>
      <c r="P172" s="31"/>
      <c r="Q172" s="25">
        <f t="shared" si="28"/>
        <v>0</v>
      </c>
      <c r="R172" s="26">
        <f t="shared" si="35"/>
        <v>0</v>
      </c>
    </row>
    <row r="173" spans="2:18" ht="24.75" customHeight="1" x14ac:dyDescent="0.25">
      <c r="B173" s="9">
        <v>146</v>
      </c>
      <c r="C173" s="104" t="s">
        <v>211</v>
      </c>
      <c r="D173" s="105"/>
      <c r="E173" s="116">
        <v>1259874</v>
      </c>
      <c r="F173" s="10">
        <f t="shared" si="30"/>
        <v>0</v>
      </c>
      <c r="G173" s="11">
        <f t="shared" si="31"/>
        <v>1007899.2000000001</v>
      </c>
      <c r="H173" s="30"/>
      <c r="I173" s="12" t="str">
        <f t="shared" si="32"/>
        <v xml:space="preserve"> OFERTA CON PRECIO APARENTEMENTE BAJO</v>
      </c>
      <c r="J173" s="31"/>
      <c r="K173" s="25">
        <f t="shared" si="33"/>
        <v>0</v>
      </c>
      <c r="L173" s="31"/>
      <c r="M173" s="25">
        <f t="shared" si="34"/>
        <v>0</v>
      </c>
      <c r="N173" s="31"/>
      <c r="O173" s="25">
        <f t="shared" si="27"/>
        <v>0</v>
      </c>
      <c r="P173" s="31"/>
      <c r="Q173" s="25">
        <f t="shared" si="28"/>
        <v>0</v>
      </c>
      <c r="R173" s="26">
        <f t="shared" si="35"/>
        <v>0</v>
      </c>
    </row>
    <row r="174" spans="2:18" ht="24.75" customHeight="1" x14ac:dyDescent="0.25">
      <c r="B174" s="9">
        <v>147</v>
      </c>
      <c r="C174" s="104" t="s">
        <v>212</v>
      </c>
      <c r="D174" s="105"/>
      <c r="E174" s="116">
        <v>629937</v>
      </c>
      <c r="F174" s="10">
        <f t="shared" si="30"/>
        <v>0</v>
      </c>
      <c r="G174" s="11">
        <f t="shared" si="31"/>
        <v>503949.60000000003</v>
      </c>
      <c r="H174" s="30"/>
      <c r="I174" s="12" t="str">
        <f t="shared" si="32"/>
        <v xml:space="preserve"> OFERTA CON PRECIO APARENTEMENTE BAJO</v>
      </c>
      <c r="J174" s="31"/>
      <c r="K174" s="25">
        <f t="shared" si="33"/>
        <v>0</v>
      </c>
      <c r="L174" s="31"/>
      <c r="M174" s="25">
        <f t="shared" si="34"/>
        <v>0</v>
      </c>
      <c r="N174" s="31"/>
      <c r="O174" s="25">
        <f t="shared" si="27"/>
        <v>0</v>
      </c>
      <c r="P174" s="31"/>
      <c r="Q174" s="25">
        <f t="shared" si="28"/>
        <v>0</v>
      </c>
      <c r="R174" s="26">
        <f t="shared" si="35"/>
        <v>0</v>
      </c>
    </row>
    <row r="175" spans="2:18" ht="24.75" customHeight="1" x14ac:dyDescent="0.25">
      <c r="B175" s="9">
        <v>148</v>
      </c>
      <c r="C175" s="104" t="s">
        <v>213</v>
      </c>
      <c r="D175" s="105"/>
      <c r="E175" s="116">
        <v>336988</v>
      </c>
      <c r="F175" s="10">
        <f t="shared" si="30"/>
        <v>0</v>
      </c>
      <c r="G175" s="11">
        <f t="shared" si="31"/>
        <v>269590.40000000002</v>
      </c>
      <c r="H175" s="30"/>
      <c r="I175" s="12" t="str">
        <f t="shared" si="32"/>
        <v xml:space="preserve"> OFERTA CON PRECIO APARENTEMENTE BAJO</v>
      </c>
      <c r="J175" s="31"/>
      <c r="K175" s="25">
        <f t="shared" si="33"/>
        <v>0</v>
      </c>
      <c r="L175" s="31"/>
      <c r="M175" s="25">
        <f t="shared" si="34"/>
        <v>0</v>
      </c>
      <c r="N175" s="31"/>
      <c r="O175" s="25">
        <f t="shared" si="27"/>
        <v>0</v>
      </c>
      <c r="P175" s="31"/>
      <c r="Q175" s="25">
        <f t="shared" si="28"/>
        <v>0</v>
      </c>
      <c r="R175" s="26">
        <f t="shared" si="35"/>
        <v>0</v>
      </c>
    </row>
    <row r="176" spans="2:18" ht="24.75" customHeight="1" x14ac:dyDescent="0.25">
      <c r="B176" s="9">
        <v>149</v>
      </c>
      <c r="C176" s="104" t="s">
        <v>214</v>
      </c>
      <c r="D176" s="105"/>
      <c r="E176" s="116">
        <v>336988</v>
      </c>
      <c r="F176" s="10">
        <f t="shared" si="30"/>
        <v>0</v>
      </c>
      <c r="G176" s="11">
        <f t="shared" si="31"/>
        <v>269590.40000000002</v>
      </c>
      <c r="H176" s="30"/>
      <c r="I176" s="12" t="str">
        <f t="shared" si="32"/>
        <v xml:space="preserve"> OFERTA CON PRECIO APARENTEMENTE BAJO</v>
      </c>
      <c r="J176" s="31"/>
      <c r="K176" s="25">
        <f t="shared" si="33"/>
        <v>0</v>
      </c>
      <c r="L176" s="31"/>
      <c r="M176" s="25">
        <f t="shared" si="34"/>
        <v>0</v>
      </c>
      <c r="N176" s="31"/>
      <c r="O176" s="25">
        <f t="shared" si="27"/>
        <v>0</v>
      </c>
      <c r="P176" s="31"/>
      <c r="Q176" s="25">
        <f t="shared" si="28"/>
        <v>0</v>
      </c>
      <c r="R176" s="26">
        <f t="shared" si="35"/>
        <v>0</v>
      </c>
    </row>
    <row r="177" spans="2:18" ht="24.75" customHeight="1" x14ac:dyDescent="0.25">
      <c r="B177" s="9">
        <v>150</v>
      </c>
      <c r="C177" s="104" t="s">
        <v>215</v>
      </c>
      <c r="D177" s="105"/>
      <c r="E177" s="116">
        <v>1854444</v>
      </c>
      <c r="F177" s="10">
        <f t="shared" si="30"/>
        <v>0</v>
      </c>
      <c r="G177" s="11">
        <f t="shared" si="31"/>
        <v>1483555.2000000002</v>
      </c>
      <c r="H177" s="30"/>
      <c r="I177" s="12" t="str">
        <f t="shared" si="32"/>
        <v xml:space="preserve"> OFERTA CON PRECIO APARENTEMENTE BAJO</v>
      </c>
      <c r="J177" s="31"/>
      <c r="K177" s="25">
        <f t="shared" si="33"/>
        <v>0</v>
      </c>
      <c r="L177" s="31"/>
      <c r="M177" s="25">
        <f t="shared" si="34"/>
        <v>0</v>
      </c>
      <c r="N177" s="31"/>
      <c r="O177" s="25">
        <f t="shared" si="27"/>
        <v>0</v>
      </c>
      <c r="P177" s="31"/>
      <c r="Q177" s="25">
        <f t="shared" si="28"/>
        <v>0</v>
      </c>
      <c r="R177" s="26">
        <f t="shared" si="35"/>
        <v>0</v>
      </c>
    </row>
    <row r="178" spans="2:18" ht="24.75" customHeight="1" x14ac:dyDescent="0.25">
      <c r="B178" s="9">
        <v>151</v>
      </c>
      <c r="C178" s="104" t="s">
        <v>216</v>
      </c>
      <c r="D178" s="105"/>
      <c r="E178" s="116">
        <v>577280</v>
      </c>
      <c r="F178" s="10">
        <f t="shared" si="30"/>
        <v>0</v>
      </c>
      <c r="G178" s="11">
        <f t="shared" si="31"/>
        <v>461824</v>
      </c>
      <c r="H178" s="30"/>
      <c r="I178" s="12" t="str">
        <f t="shared" si="32"/>
        <v xml:space="preserve"> OFERTA CON PRECIO APARENTEMENTE BAJO</v>
      </c>
      <c r="J178" s="31"/>
      <c r="K178" s="25">
        <f t="shared" si="33"/>
        <v>0</v>
      </c>
      <c r="L178" s="31"/>
      <c r="M178" s="25">
        <f t="shared" si="34"/>
        <v>0</v>
      </c>
      <c r="N178" s="31"/>
      <c r="O178" s="25">
        <f t="shared" si="27"/>
        <v>0</v>
      </c>
      <c r="P178" s="31"/>
      <c r="Q178" s="25">
        <f t="shared" si="28"/>
        <v>0</v>
      </c>
      <c r="R178" s="26">
        <f t="shared" si="35"/>
        <v>0</v>
      </c>
    </row>
    <row r="179" spans="2:18" ht="24.75" customHeight="1" x14ac:dyDescent="0.25">
      <c r="B179" s="9">
        <v>152</v>
      </c>
      <c r="C179" s="81" t="s">
        <v>193</v>
      </c>
      <c r="D179" s="82"/>
      <c r="E179" s="116">
        <v>1039060</v>
      </c>
      <c r="F179" s="10">
        <f t="shared" si="30"/>
        <v>0</v>
      </c>
      <c r="G179" s="11">
        <f t="shared" si="31"/>
        <v>831248</v>
      </c>
      <c r="H179" s="30"/>
      <c r="I179" s="12" t="str">
        <f t="shared" si="32"/>
        <v xml:space="preserve"> OFERTA CON PRECIO APARENTEMENTE BAJO</v>
      </c>
      <c r="J179" s="31"/>
      <c r="K179" s="25">
        <f t="shared" si="33"/>
        <v>0</v>
      </c>
      <c r="L179" s="31"/>
      <c r="M179" s="25">
        <f t="shared" si="34"/>
        <v>0</v>
      </c>
      <c r="N179" s="31"/>
      <c r="O179" s="25">
        <f t="shared" si="27"/>
        <v>0</v>
      </c>
      <c r="P179" s="31"/>
      <c r="Q179" s="25">
        <f t="shared" si="28"/>
        <v>0</v>
      </c>
      <c r="R179" s="26">
        <f t="shared" si="35"/>
        <v>0</v>
      </c>
    </row>
    <row r="180" spans="2:18" ht="24.75" customHeight="1" x14ac:dyDescent="0.25">
      <c r="B180" s="9">
        <v>153</v>
      </c>
      <c r="C180" s="81" t="s">
        <v>192</v>
      </c>
      <c r="D180" s="82"/>
      <c r="E180" s="116">
        <v>37556</v>
      </c>
      <c r="F180" s="10">
        <f t="shared" si="30"/>
        <v>0</v>
      </c>
      <c r="G180" s="11">
        <f t="shared" si="31"/>
        <v>30044.800000000003</v>
      </c>
      <c r="H180" s="30"/>
      <c r="I180" s="12" t="str">
        <f t="shared" si="32"/>
        <v xml:space="preserve"> OFERTA CON PRECIO APARENTEMENTE BAJO</v>
      </c>
      <c r="J180" s="31"/>
      <c r="K180" s="25">
        <f t="shared" si="33"/>
        <v>0</v>
      </c>
      <c r="L180" s="31"/>
      <c r="M180" s="25">
        <f t="shared" si="34"/>
        <v>0</v>
      </c>
      <c r="N180" s="31"/>
      <c r="O180" s="25">
        <f t="shared" si="27"/>
        <v>0</v>
      </c>
      <c r="P180" s="31"/>
      <c r="Q180" s="25">
        <f t="shared" si="28"/>
        <v>0</v>
      </c>
      <c r="R180" s="26">
        <f t="shared" si="35"/>
        <v>0</v>
      </c>
    </row>
    <row r="181" spans="2:18" ht="24.75" customHeight="1" x14ac:dyDescent="0.25">
      <c r="B181" s="9">
        <v>154</v>
      </c>
      <c r="C181" s="81" t="s">
        <v>217</v>
      </c>
      <c r="D181" s="82"/>
      <c r="E181" s="116">
        <v>563346</v>
      </c>
      <c r="F181" s="10">
        <f t="shared" si="30"/>
        <v>0</v>
      </c>
      <c r="G181" s="11">
        <f t="shared" si="31"/>
        <v>450676.80000000005</v>
      </c>
      <c r="H181" s="30"/>
      <c r="I181" s="12" t="str">
        <f t="shared" si="32"/>
        <v xml:space="preserve"> OFERTA CON PRECIO APARENTEMENTE BAJO</v>
      </c>
      <c r="J181" s="31"/>
      <c r="K181" s="25">
        <f t="shared" si="33"/>
        <v>0</v>
      </c>
      <c r="L181" s="31"/>
      <c r="M181" s="25">
        <f t="shared" si="34"/>
        <v>0</v>
      </c>
      <c r="N181" s="31"/>
      <c r="O181" s="25">
        <f t="shared" si="27"/>
        <v>0</v>
      </c>
      <c r="P181" s="31"/>
      <c r="Q181" s="25">
        <f t="shared" si="28"/>
        <v>0</v>
      </c>
      <c r="R181" s="26">
        <f t="shared" si="35"/>
        <v>0</v>
      </c>
    </row>
    <row r="182" spans="2:18" ht="24.75" customHeight="1" x14ac:dyDescent="0.25">
      <c r="B182" s="9">
        <v>155</v>
      </c>
      <c r="C182" s="81" t="s">
        <v>218</v>
      </c>
      <c r="D182" s="82"/>
      <c r="E182" s="116">
        <v>400602</v>
      </c>
      <c r="F182" s="10">
        <f t="shared" si="30"/>
        <v>0</v>
      </c>
      <c r="G182" s="11">
        <f t="shared" si="31"/>
        <v>320481.60000000003</v>
      </c>
      <c r="H182" s="30"/>
      <c r="I182" s="12" t="str">
        <f t="shared" si="32"/>
        <v xml:space="preserve"> OFERTA CON PRECIO APARENTEMENTE BAJO</v>
      </c>
      <c r="J182" s="31"/>
      <c r="K182" s="25">
        <f t="shared" si="33"/>
        <v>0</v>
      </c>
      <c r="L182" s="31"/>
      <c r="M182" s="25">
        <f t="shared" si="34"/>
        <v>0</v>
      </c>
      <c r="N182" s="31"/>
      <c r="O182" s="25">
        <f t="shared" si="27"/>
        <v>0</v>
      </c>
      <c r="P182" s="31"/>
      <c r="Q182" s="25">
        <f t="shared" si="28"/>
        <v>0</v>
      </c>
      <c r="R182" s="26">
        <f t="shared" si="35"/>
        <v>0</v>
      </c>
    </row>
    <row r="183" spans="2:18" ht="24.75" customHeight="1" x14ac:dyDescent="0.25">
      <c r="B183" s="9">
        <v>156</v>
      </c>
      <c r="C183" s="81" t="s">
        <v>219</v>
      </c>
      <c r="D183" s="82"/>
      <c r="E183" s="116">
        <v>499699</v>
      </c>
      <c r="F183" s="10">
        <f>+IFERROR(H183/E183,"-")</f>
        <v>0</v>
      </c>
      <c r="G183" s="11">
        <f>+E183*80%</f>
        <v>399759.2</v>
      </c>
      <c r="H183" s="30"/>
      <c r="I183" s="12" t="str">
        <f>IF(H183&lt;G183," OFERTA CON PRECIO APARENTEMENTE BAJO","VALOR MINIMO ACEPTABLE")</f>
        <v xml:space="preserve"> OFERTA CON PRECIO APARENTEMENTE BAJO</v>
      </c>
      <c r="J183" s="31"/>
      <c r="K183" s="25">
        <f>+ROUND(H183*J183,0)</f>
        <v>0</v>
      </c>
      <c r="L183" s="31"/>
      <c r="M183" s="25">
        <f>+ROUND(H183*L183,0)</f>
        <v>0</v>
      </c>
      <c r="N183" s="31"/>
      <c r="O183" s="25">
        <f t="shared" si="27"/>
        <v>0</v>
      </c>
      <c r="P183" s="31"/>
      <c r="Q183" s="25">
        <f t="shared" si="28"/>
        <v>0</v>
      </c>
      <c r="R183" s="26">
        <f>ROUND(H183-K183-M183-O183-Q183,0)</f>
        <v>0</v>
      </c>
    </row>
    <row r="184" spans="2:18" ht="24.75" customHeight="1" x14ac:dyDescent="0.25">
      <c r="B184" s="9">
        <v>157</v>
      </c>
      <c r="C184" s="81" t="s">
        <v>131</v>
      </c>
      <c r="D184" s="82"/>
      <c r="E184" s="116">
        <v>812636</v>
      </c>
      <c r="F184" s="10">
        <f t="shared" ref="F184:F214" si="36">+IFERROR(H184/E184,"-")</f>
        <v>0</v>
      </c>
      <c r="G184" s="11">
        <f t="shared" ref="G184:G214" si="37">+E184*80%</f>
        <v>650108.80000000005</v>
      </c>
      <c r="H184" s="30"/>
      <c r="I184" s="12" t="str">
        <f t="shared" ref="I184:I214" si="38">IF(H184&lt;G184," OFERTA CON PRECIO APARENTEMENTE BAJO","VALOR MINIMO ACEPTABLE")</f>
        <v xml:space="preserve"> OFERTA CON PRECIO APARENTEMENTE BAJO</v>
      </c>
      <c r="J184" s="31"/>
      <c r="K184" s="25">
        <f t="shared" ref="K184:K214" si="39">+ROUND(H184*J184,0)</f>
        <v>0</v>
      </c>
      <c r="L184" s="31"/>
      <c r="M184" s="25">
        <f t="shared" ref="M184:M214" si="40">+ROUND(H184*L184,0)</f>
        <v>0</v>
      </c>
      <c r="N184" s="31"/>
      <c r="O184" s="25">
        <f t="shared" ref="O184:O247" si="41">+ROUND(H184*N184,0)</f>
        <v>0</v>
      </c>
      <c r="P184" s="31"/>
      <c r="Q184" s="25">
        <f t="shared" ref="Q184:Q247" si="42">+ROUND(H184*P184,0)</f>
        <v>0</v>
      </c>
      <c r="R184" s="26">
        <f t="shared" ref="R184:R214" si="43">ROUND(H184-K184-M184-O184-Q184,0)</f>
        <v>0</v>
      </c>
    </row>
    <row r="185" spans="2:18" ht="24.75" customHeight="1" x14ac:dyDescent="0.25">
      <c r="B185" s="9">
        <v>158</v>
      </c>
      <c r="C185" s="81" t="s">
        <v>179</v>
      </c>
      <c r="D185" s="82"/>
      <c r="E185" s="116">
        <v>50075</v>
      </c>
      <c r="F185" s="10">
        <f t="shared" si="36"/>
        <v>0</v>
      </c>
      <c r="G185" s="11">
        <f t="shared" si="37"/>
        <v>40060</v>
      </c>
      <c r="H185" s="30"/>
      <c r="I185" s="12" t="str">
        <f t="shared" si="38"/>
        <v xml:space="preserve"> OFERTA CON PRECIO APARENTEMENTE BAJO</v>
      </c>
      <c r="J185" s="31"/>
      <c r="K185" s="25">
        <f t="shared" si="39"/>
        <v>0</v>
      </c>
      <c r="L185" s="31"/>
      <c r="M185" s="25">
        <f t="shared" si="40"/>
        <v>0</v>
      </c>
      <c r="N185" s="31"/>
      <c r="O185" s="25">
        <f t="shared" si="41"/>
        <v>0</v>
      </c>
      <c r="P185" s="31"/>
      <c r="Q185" s="25">
        <f t="shared" si="42"/>
        <v>0</v>
      </c>
      <c r="R185" s="26">
        <f t="shared" si="43"/>
        <v>0</v>
      </c>
    </row>
    <row r="186" spans="2:18" ht="24.75" customHeight="1" thickBot="1" x14ac:dyDescent="0.3">
      <c r="B186" s="9">
        <v>159</v>
      </c>
      <c r="C186" s="83" t="s">
        <v>220</v>
      </c>
      <c r="D186" s="84"/>
      <c r="E186" s="117">
        <v>103892</v>
      </c>
      <c r="F186" s="10">
        <f t="shared" si="36"/>
        <v>0</v>
      </c>
      <c r="G186" s="11">
        <f t="shared" si="37"/>
        <v>83113.600000000006</v>
      </c>
      <c r="H186" s="30"/>
      <c r="I186" s="12" t="str">
        <f t="shared" si="38"/>
        <v xml:space="preserve"> OFERTA CON PRECIO APARENTEMENTE BAJO</v>
      </c>
      <c r="J186" s="31"/>
      <c r="K186" s="25">
        <f t="shared" si="39"/>
        <v>0</v>
      </c>
      <c r="L186" s="31"/>
      <c r="M186" s="25">
        <f t="shared" si="40"/>
        <v>0</v>
      </c>
      <c r="N186" s="31"/>
      <c r="O186" s="25">
        <f t="shared" si="41"/>
        <v>0</v>
      </c>
      <c r="P186" s="31"/>
      <c r="Q186" s="25">
        <f t="shared" si="42"/>
        <v>0</v>
      </c>
      <c r="R186" s="26">
        <f t="shared" si="43"/>
        <v>0</v>
      </c>
    </row>
    <row r="187" spans="2:18" ht="65.25" customHeight="1" thickBot="1" x14ac:dyDescent="0.3">
      <c r="B187" s="95" t="s">
        <v>221</v>
      </c>
      <c r="C187" s="96"/>
      <c r="D187" s="96"/>
      <c r="E187" s="96"/>
      <c r="F187" s="96"/>
      <c r="G187" s="96"/>
      <c r="H187" s="96"/>
      <c r="I187" s="96"/>
      <c r="J187" s="96"/>
      <c r="K187" s="96"/>
      <c r="L187" s="96"/>
      <c r="M187" s="96"/>
      <c r="N187" s="96"/>
      <c r="O187" s="96"/>
      <c r="P187" s="96"/>
      <c r="Q187" s="96"/>
      <c r="R187" s="97"/>
    </row>
    <row r="188" spans="2:18" ht="24.75" customHeight="1" x14ac:dyDescent="0.25">
      <c r="B188" s="9">
        <v>160</v>
      </c>
      <c r="C188" s="88" t="s">
        <v>222</v>
      </c>
      <c r="D188" s="89"/>
      <c r="E188" s="118">
        <v>244789</v>
      </c>
      <c r="F188" s="10">
        <f t="shared" si="36"/>
        <v>0</v>
      </c>
      <c r="G188" s="11">
        <f t="shared" si="37"/>
        <v>195831.2</v>
      </c>
      <c r="H188" s="30"/>
      <c r="I188" s="12" t="str">
        <f t="shared" si="38"/>
        <v xml:space="preserve"> OFERTA CON PRECIO APARENTEMENTE BAJO</v>
      </c>
      <c r="J188" s="31"/>
      <c r="K188" s="25">
        <f t="shared" si="39"/>
        <v>0</v>
      </c>
      <c r="L188" s="31"/>
      <c r="M188" s="25">
        <f t="shared" si="40"/>
        <v>0</v>
      </c>
      <c r="N188" s="31"/>
      <c r="O188" s="25">
        <f t="shared" si="41"/>
        <v>0</v>
      </c>
      <c r="P188" s="31"/>
      <c r="Q188" s="25">
        <f t="shared" si="42"/>
        <v>0</v>
      </c>
      <c r="R188" s="26">
        <f t="shared" si="43"/>
        <v>0</v>
      </c>
    </row>
    <row r="189" spans="2:18" ht="24.75" customHeight="1" x14ac:dyDescent="0.25">
      <c r="B189" s="9">
        <v>161</v>
      </c>
      <c r="C189" s="81" t="s">
        <v>223</v>
      </c>
      <c r="D189" s="82"/>
      <c r="E189" s="116">
        <v>37856</v>
      </c>
      <c r="F189" s="10">
        <f t="shared" si="36"/>
        <v>0</v>
      </c>
      <c r="G189" s="11">
        <f t="shared" si="37"/>
        <v>30284.800000000003</v>
      </c>
      <c r="H189" s="30"/>
      <c r="I189" s="12" t="str">
        <f t="shared" si="38"/>
        <v xml:space="preserve"> OFERTA CON PRECIO APARENTEMENTE BAJO</v>
      </c>
      <c r="J189" s="31"/>
      <c r="K189" s="25">
        <f t="shared" si="39"/>
        <v>0</v>
      </c>
      <c r="L189" s="31"/>
      <c r="M189" s="25">
        <f t="shared" si="40"/>
        <v>0</v>
      </c>
      <c r="N189" s="31"/>
      <c r="O189" s="25">
        <f t="shared" si="41"/>
        <v>0</v>
      </c>
      <c r="P189" s="31"/>
      <c r="Q189" s="25">
        <f t="shared" si="42"/>
        <v>0</v>
      </c>
      <c r="R189" s="26">
        <f t="shared" si="43"/>
        <v>0</v>
      </c>
    </row>
    <row r="190" spans="2:18" ht="24.75" customHeight="1" x14ac:dyDescent="0.25">
      <c r="B190" s="9">
        <v>162</v>
      </c>
      <c r="C190" s="81" t="s">
        <v>224</v>
      </c>
      <c r="D190" s="82"/>
      <c r="E190" s="116">
        <v>90555</v>
      </c>
      <c r="F190" s="10">
        <f t="shared" si="36"/>
        <v>0</v>
      </c>
      <c r="G190" s="11">
        <f t="shared" si="37"/>
        <v>72444</v>
      </c>
      <c r="H190" s="30"/>
      <c r="I190" s="12" t="str">
        <f t="shared" si="38"/>
        <v xml:space="preserve"> OFERTA CON PRECIO APARENTEMENTE BAJO</v>
      </c>
      <c r="J190" s="31"/>
      <c r="K190" s="25">
        <f t="shared" si="39"/>
        <v>0</v>
      </c>
      <c r="L190" s="31"/>
      <c r="M190" s="25">
        <f t="shared" si="40"/>
        <v>0</v>
      </c>
      <c r="N190" s="31"/>
      <c r="O190" s="25">
        <f t="shared" si="41"/>
        <v>0</v>
      </c>
      <c r="P190" s="31"/>
      <c r="Q190" s="25">
        <f t="shared" si="42"/>
        <v>0</v>
      </c>
      <c r="R190" s="26">
        <f t="shared" si="43"/>
        <v>0</v>
      </c>
    </row>
    <row r="191" spans="2:18" ht="24.75" customHeight="1" x14ac:dyDescent="0.25">
      <c r="B191" s="9">
        <v>163</v>
      </c>
      <c r="C191" s="81" t="s">
        <v>183</v>
      </c>
      <c r="D191" s="82"/>
      <c r="E191" s="116">
        <v>77600</v>
      </c>
      <c r="F191" s="10">
        <f t="shared" si="36"/>
        <v>0</v>
      </c>
      <c r="G191" s="11">
        <f t="shared" si="37"/>
        <v>62080</v>
      </c>
      <c r="H191" s="30"/>
      <c r="I191" s="12" t="str">
        <f t="shared" si="38"/>
        <v xml:space="preserve"> OFERTA CON PRECIO APARENTEMENTE BAJO</v>
      </c>
      <c r="J191" s="31"/>
      <c r="K191" s="25">
        <f t="shared" si="39"/>
        <v>0</v>
      </c>
      <c r="L191" s="31"/>
      <c r="M191" s="25">
        <f t="shared" si="40"/>
        <v>0</v>
      </c>
      <c r="N191" s="31"/>
      <c r="O191" s="25">
        <f t="shared" si="41"/>
        <v>0</v>
      </c>
      <c r="P191" s="31"/>
      <c r="Q191" s="25">
        <f t="shared" si="42"/>
        <v>0</v>
      </c>
      <c r="R191" s="26">
        <f t="shared" si="43"/>
        <v>0</v>
      </c>
    </row>
    <row r="192" spans="2:18" ht="24.75" customHeight="1" x14ac:dyDescent="0.25">
      <c r="B192" s="9">
        <v>164</v>
      </c>
      <c r="C192" s="81" t="s">
        <v>225</v>
      </c>
      <c r="D192" s="82"/>
      <c r="E192" s="116">
        <v>299624</v>
      </c>
      <c r="F192" s="10">
        <f t="shared" si="36"/>
        <v>0</v>
      </c>
      <c r="G192" s="11">
        <f t="shared" si="37"/>
        <v>239699.20000000001</v>
      </c>
      <c r="H192" s="30"/>
      <c r="I192" s="12" t="str">
        <f t="shared" si="38"/>
        <v xml:space="preserve"> OFERTA CON PRECIO APARENTEMENTE BAJO</v>
      </c>
      <c r="J192" s="31"/>
      <c r="K192" s="25">
        <f t="shared" si="39"/>
        <v>0</v>
      </c>
      <c r="L192" s="31"/>
      <c r="M192" s="25">
        <f t="shared" si="40"/>
        <v>0</v>
      </c>
      <c r="N192" s="31"/>
      <c r="O192" s="25">
        <f t="shared" si="41"/>
        <v>0</v>
      </c>
      <c r="P192" s="31"/>
      <c r="Q192" s="25">
        <f t="shared" si="42"/>
        <v>0</v>
      </c>
      <c r="R192" s="26">
        <f t="shared" si="43"/>
        <v>0</v>
      </c>
    </row>
    <row r="193" spans="2:18" ht="24.75" customHeight="1" x14ac:dyDescent="0.25">
      <c r="B193" s="9">
        <v>165</v>
      </c>
      <c r="C193" s="81" t="s">
        <v>226</v>
      </c>
      <c r="D193" s="82"/>
      <c r="E193" s="116">
        <v>1413244</v>
      </c>
      <c r="F193" s="10">
        <f t="shared" si="36"/>
        <v>0</v>
      </c>
      <c r="G193" s="11">
        <f t="shared" si="37"/>
        <v>1130595.2</v>
      </c>
      <c r="H193" s="30"/>
      <c r="I193" s="12" t="str">
        <f t="shared" si="38"/>
        <v xml:space="preserve"> OFERTA CON PRECIO APARENTEMENTE BAJO</v>
      </c>
      <c r="J193" s="31"/>
      <c r="K193" s="25">
        <f t="shared" si="39"/>
        <v>0</v>
      </c>
      <c r="L193" s="31"/>
      <c r="M193" s="25">
        <f t="shared" si="40"/>
        <v>0</v>
      </c>
      <c r="N193" s="31"/>
      <c r="O193" s="25">
        <f t="shared" si="41"/>
        <v>0</v>
      </c>
      <c r="P193" s="31"/>
      <c r="Q193" s="25">
        <f t="shared" si="42"/>
        <v>0</v>
      </c>
      <c r="R193" s="26">
        <f t="shared" si="43"/>
        <v>0</v>
      </c>
    </row>
    <row r="194" spans="2:18" ht="24.75" customHeight="1" x14ac:dyDescent="0.25">
      <c r="B194" s="9">
        <v>166</v>
      </c>
      <c r="C194" s="81" t="s">
        <v>227</v>
      </c>
      <c r="D194" s="82"/>
      <c r="E194" s="116">
        <v>702101</v>
      </c>
      <c r="F194" s="10">
        <f t="shared" si="36"/>
        <v>0</v>
      </c>
      <c r="G194" s="11">
        <f t="shared" si="37"/>
        <v>561680.80000000005</v>
      </c>
      <c r="H194" s="30"/>
      <c r="I194" s="12" t="str">
        <f t="shared" si="38"/>
        <v xml:space="preserve"> OFERTA CON PRECIO APARENTEMENTE BAJO</v>
      </c>
      <c r="J194" s="31"/>
      <c r="K194" s="25">
        <f t="shared" si="39"/>
        <v>0</v>
      </c>
      <c r="L194" s="31"/>
      <c r="M194" s="25">
        <f t="shared" si="40"/>
        <v>0</v>
      </c>
      <c r="N194" s="31"/>
      <c r="O194" s="25">
        <f t="shared" si="41"/>
        <v>0</v>
      </c>
      <c r="P194" s="31"/>
      <c r="Q194" s="25">
        <f t="shared" si="42"/>
        <v>0</v>
      </c>
      <c r="R194" s="26">
        <f t="shared" si="43"/>
        <v>0</v>
      </c>
    </row>
    <row r="195" spans="2:18" ht="24.75" customHeight="1" x14ac:dyDescent="0.25">
      <c r="B195" s="9">
        <v>167</v>
      </c>
      <c r="C195" s="81" t="s">
        <v>228</v>
      </c>
      <c r="D195" s="82"/>
      <c r="E195" s="116">
        <v>619409</v>
      </c>
      <c r="F195" s="10">
        <f t="shared" si="36"/>
        <v>0</v>
      </c>
      <c r="G195" s="11">
        <f t="shared" si="37"/>
        <v>495527.2</v>
      </c>
      <c r="H195" s="30"/>
      <c r="I195" s="12" t="str">
        <f t="shared" si="38"/>
        <v xml:space="preserve"> OFERTA CON PRECIO APARENTEMENTE BAJO</v>
      </c>
      <c r="J195" s="31"/>
      <c r="K195" s="25">
        <f t="shared" si="39"/>
        <v>0</v>
      </c>
      <c r="L195" s="31"/>
      <c r="M195" s="25">
        <f t="shared" si="40"/>
        <v>0</v>
      </c>
      <c r="N195" s="31"/>
      <c r="O195" s="25">
        <f t="shared" si="41"/>
        <v>0</v>
      </c>
      <c r="P195" s="31"/>
      <c r="Q195" s="25">
        <f t="shared" si="42"/>
        <v>0</v>
      </c>
      <c r="R195" s="26">
        <f t="shared" si="43"/>
        <v>0</v>
      </c>
    </row>
    <row r="196" spans="2:18" ht="24.75" customHeight="1" x14ac:dyDescent="0.25">
      <c r="B196" s="9">
        <v>168</v>
      </c>
      <c r="C196" s="81" t="s">
        <v>229</v>
      </c>
      <c r="D196" s="82"/>
      <c r="E196" s="116">
        <v>910143</v>
      </c>
      <c r="F196" s="10">
        <f t="shared" si="36"/>
        <v>0</v>
      </c>
      <c r="G196" s="11">
        <f t="shared" si="37"/>
        <v>728114.4</v>
      </c>
      <c r="H196" s="30"/>
      <c r="I196" s="12" t="str">
        <f t="shared" si="38"/>
        <v xml:space="preserve"> OFERTA CON PRECIO APARENTEMENTE BAJO</v>
      </c>
      <c r="J196" s="31"/>
      <c r="K196" s="25">
        <f t="shared" si="39"/>
        <v>0</v>
      </c>
      <c r="L196" s="31"/>
      <c r="M196" s="25">
        <f t="shared" si="40"/>
        <v>0</v>
      </c>
      <c r="N196" s="31"/>
      <c r="O196" s="25">
        <f t="shared" si="41"/>
        <v>0</v>
      </c>
      <c r="P196" s="31"/>
      <c r="Q196" s="25">
        <f t="shared" si="42"/>
        <v>0</v>
      </c>
      <c r="R196" s="26">
        <f t="shared" si="43"/>
        <v>0</v>
      </c>
    </row>
    <row r="197" spans="2:18" ht="24.75" customHeight="1" x14ac:dyDescent="0.25">
      <c r="B197" s="9">
        <v>169</v>
      </c>
      <c r="C197" s="81" t="s">
        <v>230</v>
      </c>
      <c r="D197" s="82"/>
      <c r="E197" s="116">
        <v>24478</v>
      </c>
      <c r="F197" s="10">
        <f t="shared" si="36"/>
        <v>0</v>
      </c>
      <c r="G197" s="11">
        <f t="shared" si="37"/>
        <v>19582.400000000001</v>
      </c>
      <c r="H197" s="30"/>
      <c r="I197" s="12" t="str">
        <f t="shared" si="38"/>
        <v xml:space="preserve"> OFERTA CON PRECIO APARENTEMENTE BAJO</v>
      </c>
      <c r="J197" s="31"/>
      <c r="K197" s="25">
        <f t="shared" si="39"/>
        <v>0</v>
      </c>
      <c r="L197" s="31"/>
      <c r="M197" s="25">
        <f t="shared" si="40"/>
        <v>0</v>
      </c>
      <c r="N197" s="31"/>
      <c r="O197" s="25">
        <f t="shared" si="41"/>
        <v>0</v>
      </c>
      <c r="P197" s="31"/>
      <c r="Q197" s="25">
        <f t="shared" si="42"/>
        <v>0</v>
      </c>
      <c r="R197" s="26">
        <f t="shared" si="43"/>
        <v>0</v>
      </c>
    </row>
    <row r="198" spans="2:18" ht="24.75" customHeight="1" x14ac:dyDescent="0.25">
      <c r="B198" s="9">
        <v>170</v>
      </c>
      <c r="C198" s="81" t="s">
        <v>231</v>
      </c>
      <c r="D198" s="82"/>
      <c r="E198" s="116">
        <v>1279452</v>
      </c>
      <c r="F198" s="10">
        <f t="shared" si="36"/>
        <v>0</v>
      </c>
      <c r="G198" s="11">
        <f t="shared" si="37"/>
        <v>1023561.6000000001</v>
      </c>
      <c r="H198" s="30"/>
      <c r="I198" s="12" t="str">
        <f t="shared" si="38"/>
        <v xml:space="preserve"> OFERTA CON PRECIO APARENTEMENTE BAJO</v>
      </c>
      <c r="J198" s="31"/>
      <c r="K198" s="25">
        <f t="shared" si="39"/>
        <v>0</v>
      </c>
      <c r="L198" s="31"/>
      <c r="M198" s="25">
        <f t="shared" si="40"/>
        <v>0</v>
      </c>
      <c r="N198" s="31"/>
      <c r="O198" s="25">
        <f t="shared" si="41"/>
        <v>0</v>
      </c>
      <c r="P198" s="31"/>
      <c r="Q198" s="25">
        <f t="shared" si="42"/>
        <v>0</v>
      </c>
      <c r="R198" s="26">
        <f t="shared" si="43"/>
        <v>0</v>
      </c>
    </row>
    <row r="199" spans="2:18" ht="24.75" customHeight="1" x14ac:dyDescent="0.25">
      <c r="B199" s="9">
        <v>171</v>
      </c>
      <c r="C199" s="81" t="s">
        <v>232</v>
      </c>
      <c r="D199" s="82"/>
      <c r="E199" s="116">
        <v>24478</v>
      </c>
      <c r="F199" s="10">
        <f t="shared" si="36"/>
        <v>0</v>
      </c>
      <c r="G199" s="11">
        <f t="shared" si="37"/>
        <v>19582.400000000001</v>
      </c>
      <c r="H199" s="30"/>
      <c r="I199" s="12" t="str">
        <f t="shared" si="38"/>
        <v xml:space="preserve"> OFERTA CON PRECIO APARENTEMENTE BAJO</v>
      </c>
      <c r="J199" s="31"/>
      <c r="K199" s="25">
        <f t="shared" si="39"/>
        <v>0</v>
      </c>
      <c r="L199" s="31"/>
      <c r="M199" s="25">
        <f t="shared" si="40"/>
        <v>0</v>
      </c>
      <c r="N199" s="31"/>
      <c r="O199" s="25">
        <f t="shared" si="41"/>
        <v>0</v>
      </c>
      <c r="P199" s="31"/>
      <c r="Q199" s="25">
        <f t="shared" si="42"/>
        <v>0</v>
      </c>
      <c r="R199" s="26">
        <f t="shared" si="43"/>
        <v>0</v>
      </c>
    </row>
    <row r="200" spans="2:18" ht="24.75" customHeight="1" x14ac:dyDescent="0.25">
      <c r="B200" s="9">
        <v>172</v>
      </c>
      <c r="C200" s="81" t="s">
        <v>233</v>
      </c>
      <c r="D200" s="82"/>
      <c r="E200" s="116">
        <v>610319</v>
      </c>
      <c r="F200" s="10">
        <f t="shared" si="36"/>
        <v>0</v>
      </c>
      <c r="G200" s="11">
        <f t="shared" si="37"/>
        <v>488255.2</v>
      </c>
      <c r="H200" s="30"/>
      <c r="I200" s="12" t="str">
        <f t="shared" si="38"/>
        <v xml:space="preserve"> OFERTA CON PRECIO APARENTEMENTE BAJO</v>
      </c>
      <c r="J200" s="31"/>
      <c r="K200" s="25">
        <f t="shared" si="39"/>
        <v>0</v>
      </c>
      <c r="L200" s="31"/>
      <c r="M200" s="25">
        <f t="shared" si="40"/>
        <v>0</v>
      </c>
      <c r="N200" s="31"/>
      <c r="O200" s="25">
        <f t="shared" si="41"/>
        <v>0</v>
      </c>
      <c r="P200" s="31"/>
      <c r="Q200" s="25">
        <f t="shared" si="42"/>
        <v>0</v>
      </c>
      <c r="R200" s="26">
        <f t="shared" si="43"/>
        <v>0</v>
      </c>
    </row>
    <row r="201" spans="2:18" ht="24.75" customHeight="1" x14ac:dyDescent="0.25">
      <c r="B201" s="9">
        <v>173</v>
      </c>
      <c r="C201" s="81" t="s">
        <v>234</v>
      </c>
      <c r="D201" s="82"/>
      <c r="E201" s="116">
        <v>411650</v>
      </c>
      <c r="F201" s="10">
        <f t="shared" si="36"/>
        <v>0</v>
      </c>
      <c r="G201" s="11">
        <f t="shared" si="37"/>
        <v>329320</v>
      </c>
      <c r="H201" s="30"/>
      <c r="I201" s="12" t="str">
        <f t="shared" si="38"/>
        <v xml:space="preserve"> OFERTA CON PRECIO APARENTEMENTE BAJO</v>
      </c>
      <c r="J201" s="31"/>
      <c r="K201" s="25">
        <f t="shared" si="39"/>
        <v>0</v>
      </c>
      <c r="L201" s="31"/>
      <c r="M201" s="25">
        <f t="shared" si="40"/>
        <v>0</v>
      </c>
      <c r="N201" s="31"/>
      <c r="O201" s="25">
        <f t="shared" si="41"/>
        <v>0</v>
      </c>
      <c r="P201" s="31"/>
      <c r="Q201" s="25">
        <f t="shared" si="42"/>
        <v>0</v>
      </c>
      <c r="R201" s="26">
        <f t="shared" si="43"/>
        <v>0</v>
      </c>
    </row>
    <row r="202" spans="2:18" ht="24.75" customHeight="1" x14ac:dyDescent="0.25">
      <c r="B202" s="9">
        <v>174</v>
      </c>
      <c r="C202" s="81" t="s">
        <v>235</v>
      </c>
      <c r="D202" s="82"/>
      <c r="E202" s="116">
        <v>411650</v>
      </c>
      <c r="F202" s="10">
        <f t="shared" si="36"/>
        <v>0</v>
      </c>
      <c r="G202" s="11">
        <f t="shared" si="37"/>
        <v>329320</v>
      </c>
      <c r="H202" s="30"/>
      <c r="I202" s="12" t="str">
        <f t="shared" si="38"/>
        <v xml:space="preserve"> OFERTA CON PRECIO APARENTEMENTE BAJO</v>
      </c>
      <c r="J202" s="31"/>
      <c r="K202" s="25">
        <f t="shared" si="39"/>
        <v>0</v>
      </c>
      <c r="L202" s="31"/>
      <c r="M202" s="25">
        <f t="shared" si="40"/>
        <v>0</v>
      </c>
      <c r="N202" s="31"/>
      <c r="O202" s="25">
        <f t="shared" si="41"/>
        <v>0</v>
      </c>
      <c r="P202" s="31"/>
      <c r="Q202" s="25">
        <f t="shared" si="42"/>
        <v>0</v>
      </c>
      <c r="R202" s="26">
        <f t="shared" si="43"/>
        <v>0</v>
      </c>
    </row>
    <row r="203" spans="2:18" ht="24.75" customHeight="1" x14ac:dyDescent="0.25">
      <c r="B203" s="9">
        <v>175</v>
      </c>
      <c r="C203" s="81" t="s">
        <v>236</v>
      </c>
      <c r="D203" s="82"/>
      <c r="E203" s="116">
        <v>336988</v>
      </c>
      <c r="F203" s="10">
        <f t="shared" si="36"/>
        <v>0</v>
      </c>
      <c r="G203" s="11">
        <f t="shared" si="37"/>
        <v>269590.40000000002</v>
      </c>
      <c r="H203" s="30"/>
      <c r="I203" s="12" t="str">
        <f t="shared" si="38"/>
        <v xml:space="preserve"> OFERTA CON PRECIO APARENTEMENTE BAJO</v>
      </c>
      <c r="J203" s="31"/>
      <c r="K203" s="25">
        <f t="shared" si="39"/>
        <v>0</v>
      </c>
      <c r="L203" s="31"/>
      <c r="M203" s="25">
        <f t="shared" si="40"/>
        <v>0</v>
      </c>
      <c r="N203" s="31"/>
      <c r="O203" s="25">
        <f t="shared" si="41"/>
        <v>0</v>
      </c>
      <c r="P203" s="31"/>
      <c r="Q203" s="25">
        <f t="shared" si="42"/>
        <v>0</v>
      </c>
      <c r="R203" s="26">
        <f t="shared" si="43"/>
        <v>0</v>
      </c>
    </row>
    <row r="204" spans="2:18" ht="24.75" customHeight="1" x14ac:dyDescent="0.25">
      <c r="B204" s="9">
        <v>176</v>
      </c>
      <c r="C204" s="81" t="s">
        <v>237</v>
      </c>
      <c r="D204" s="82"/>
      <c r="E204" s="116">
        <v>1194817</v>
      </c>
      <c r="F204" s="10">
        <f t="shared" si="36"/>
        <v>0</v>
      </c>
      <c r="G204" s="11">
        <f t="shared" si="37"/>
        <v>955853.60000000009</v>
      </c>
      <c r="H204" s="30"/>
      <c r="I204" s="12" t="str">
        <f t="shared" si="38"/>
        <v xml:space="preserve"> OFERTA CON PRECIO APARENTEMENTE BAJO</v>
      </c>
      <c r="J204" s="31"/>
      <c r="K204" s="25">
        <f t="shared" si="39"/>
        <v>0</v>
      </c>
      <c r="L204" s="31"/>
      <c r="M204" s="25">
        <f t="shared" si="40"/>
        <v>0</v>
      </c>
      <c r="N204" s="31"/>
      <c r="O204" s="25">
        <f t="shared" si="41"/>
        <v>0</v>
      </c>
      <c r="P204" s="31"/>
      <c r="Q204" s="25">
        <f t="shared" si="42"/>
        <v>0</v>
      </c>
      <c r="R204" s="26">
        <f t="shared" si="43"/>
        <v>0</v>
      </c>
    </row>
    <row r="205" spans="2:18" ht="24.75" customHeight="1" x14ac:dyDescent="0.25">
      <c r="B205" s="9">
        <v>177</v>
      </c>
      <c r="C205" s="81" t="s">
        <v>238</v>
      </c>
      <c r="D205" s="82"/>
      <c r="E205" s="116">
        <v>619554</v>
      </c>
      <c r="F205" s="10">
        <f t="shared" si="36"/>
        <v>0</v>
      </c>
      <c r="G205" s="11">
        <f t="shared" si="37"/>
        <v>495643.2</v>
      </c>
      <c r="H205" s="30"/>
      <c r="I205" s="12" t="str">
        <f t="shared" si="38"/>
        <v xml:space="preserve"> OFERTA CON PRECIO APARENTEMENTE BAJO</v>
      </c>
      <c r="J205" s="31"/>
      <c r="K205" s="25">
        <f t="shared" si="39"/>
        <v>0</v>
      </c>
      <c r="L205" s="31"/>
      <c r="M205" s="25">
        <f t="shared" si="40"/>
        <v>0</v>
      </c>
      <c r="N205" s="31"/>
      <c r="O205" s="25">
        <f t="shared" si="41"/>
        <v>0</v>
      </c>
      <c r="P205" s="31"/>
      <c r="Q205" s="25">
        <f t="shared" si="42"/>
        <v>0</v>
      </c>
      <c r="R205" s="26">
        <f t="shared" si="43"/>
        <v>0</v>
      </c>
    </row>
    <row r="206" spans="2:18" ht="24.75" customHeight="1" x14ac:dyDescent="0.25">
      <c r="B206" s="9">
        <v>178</v>
      </c>
      <c r="C206" s="81" t="s">
        <v>131</v>
      </c>
      <c r="D206" s="82"/>
      <c r="E206" s="116">
        <v>812637</v>
      </c>
      <c r="F206" s="10">
        <f t="shared" si="36"/>
        <v>0</v>
      </c>
      <c r="G206" s="11">
        <f t="shared" si="37"/>
        <v>650109.60000000009</v>
      </c>
      <c r="H206" s="30"/>
      <c r="I206" s="12" t="str">
        <f t="shared" si="38"/>
        <v xml:space="preserve"> OFERTA CON PRECIO APARENTEMENTE BAJO</v>
      </c>
      <c r="J206" s="31"/>
      <c r="K206" s="25">
        <f t="shared" si="39"/>
        <v>0</v>
      </c>
      <c r="L206" s="31"/>
      <c r="M206" s="25">
        <f t="shared" si="40"/>
        <v>0</v>
      </c>
      <c r="N206" s="31"/>
      <c r="O206" s="25">
        <f t="shared" si="41"/>
        <v>0</v>
      </c>
      <c r="P206" s="31"/>
      <c r="Q206" s="25">
        <f t="shared" si="42"/>
        <v>0</v>
      </c>
      <c r="R206" s="26">
        <f t="shared" si="43"/>
        <v>0</v>
      </c>
    </row>
    <row r="207" spans="2:18" ht="24.75" customHeight="1" x14ac:dyDescent="0.25">
      <c r="B207" s="9">
        <v>179</v>
      </c>
      <c r="C207" s="81" t="s">
        <v>239</v>
      </c>
      <c r="D207" s="82"/>
      <c r="E207" s="116">
        <v>771099</v>
      </c>
      <c r="F207" s="10">
        <f t="shared" si="36"/>
        <v>0</v>
      </c>
      <c r="G207" s="11">
        <f t="shared" si="37"/>
        <v>616879.20000000007</v>
      </c>
      <c r="H207" s="30"/>
      <c r="I207" s="12" t="str">
        <f t="shared" si="38"/>
        <v xml:space="preserve"> OFERTA CON PRECIO APARENTEMENTE BAJO</v>
      </c>
      <c r="J207" s="31"/>
      <c r="K207" s="25">
        <f t="shared" si="39"/>
        <v>0</v>
      </c>
      <c r="L207" s="31"/>
      <c r="M207" s="25">
        <f t="shared" si="40"/>
        <v>0</v>
      </c>
      <c r="N207" s="31"/>
      <c r="O207" s="25">
        <f t="shared" si="41"/>
        <v>0</v>
      </c>
      <c r="P207" s="31"/>
      <c r="Q207" s="25">
        <f t="shared" si="42"/>
        <v>0</v>
      </c>
      <c r="R207" s="26">
        <f t="shared" si="43"/>
        <v>0</v>
      </c>
    </row>
    <row r="208" spans="2:18" ht="24.75" customHeight="1" x14ac:dyDescent="0.25">
      <c r="B208" s="9">
        <v>180</v>
      </c>
      <c r="C208" s="81" t="s">
        <v>240</v>
      </c>
      <c r="D208" s="82"/>
      <c r="E208" s="116">
        <v>722965</v>
      </c>
      <c r="F208" s="10">
        <f t="shared" si="36"/>
        <v>0</v>
      </c>
      <c r="G208" s="11">
        <f t="shared" si="37"/>
        <v>578372</v>
      </c>
      <c r="H208" s="30"/>
      <c r="I208" s="12" t="str">
        <f t="shared" si="38"/>
        <v xml:space="preserve"> OFERTA CON PRECIO APARENTEMENTE BAJO</v>
      </c>
      <c r="J208" s="31"/>
      <c r="K208" s="25">
        <f t="shared" si="39"/>
        <v>0</v>
      </c>
      <c r="L208" s="31"/>
      <c r="M208" s="25">
        <f t="shared" si="40"/>
        <v>0</v>
      </c>
      <c r="N208" s="31"/>
      <c r="O208" s="25">
        <f t="shared" si="41"/>
        <v>0</v>
      </c>
      <c r="P208" s="31"/>
      <c r="Q208" s="25">
        <f t="shared" si="42"/>
        <v>0</v>
      </c>
      <c r="R208" s="26">
        <f t="shared" si="43"/>
        <v>0</v>
      </c>
    </row>
    <row r="209" spans="2:18" ht="24.75" customHeight="1" x14ac:dyDescent="0.25">
      <c r="B209" s="9">
        <v>181</v>
      </c>
      <c r="C209" s="81" t="s">
        <v>241</v>
      </c>
      <c r="D209" s="82"/>
      <c r="E209" s="116">
        <v>681624</v>
      </c>
      <c r="F209" s="10">
        <f t="shared" si="36"/>
        <v>0</v>
      </c>
      <c r="G209" s="11">
        <f t="shared" si="37"/>
        <v>545299.20000000007</v>
      </c>
      <c r="H209" s="30"/>
      <c r="I209" s="12" t="str">
        <f t="shared" si="38"/>
        <v xml:space="preserve"> OFERTA CON PRECIO APARENTEMENTE BAJO</v>
      </c>
      <c r="J209" s="31"/>
      <c r="K209" s="25">
        <f t="shared" si="39"/>
        <v>0</v>
      </c>
      <c r="L209" s="31"/>
      <c r="M209" s="25">
        <f t="shared" si="40"/>
        <v>0</v>
      </c>
      <c r="N209" s="31"/>
      <c r="O209" s="25">
        <f t="shared" si="41"/>
        <v>0</v>
      </c>
      <c r="P209" s="31"/>
      <c r="Q209" s="25">
        <f t="shared" si="42"/>
        <v>0</v>
      </c>
      <c r="R209" s="26">
        <f t="shared" si="43"/>
        <v>0</v>
      </c>
    </row>
    <row r="210" spans="2:18" ht="24.75" customHeight="1" x14ac:dyDescent="0.25">
      <c r="B210" s="9">
        <v>182</v>
      </c>
      <c r="C210" s="81" t="s">
        <v>242</v>
      </c>
      <c r="D210" s="82"/>
      <c r="E210" s="116">
        <v>1624271</v>
      </c>
      <c r="F210" s="10">
        <f t="shared" si="36"/>
        <v>0</v>
      </c>
      <c r="G210" s="11">
        <f t="shared" si="37"/>
        <v>1299416.8</v>
      </c>
      <c r="H210" s="30"/>
      <c r="I210" s="12" t="str">
        <f t="shared" si="38"/>
        <v xml:space="preserve"> OFERTA CON PRECIO APARENTEMENTE BAJO</v>
      </c>
      <c r="J210" s="31"/>
      <c r="K210" s="25">
        <f t="shared" si="39"/>
        <v>0</v>
      </c>
      <c r="L210" s="31"/>
      <c r="M210" s="25">
        <f t="shared" si="40"/>
        <v>0</v>
      </c>
      <c r="N210" s="31"/>
      <c r="O210" s="25">
        <f t="shared" si="41"/>
        <v>0</v>
      </c>
      <c r="P210" s="31"/>
      <c r="Q210" s="25">
        <f t="shared" si="42"/>
        <v>0</v>
      </c>
      <c r="R210" s="26">
        <f t="shared" si="43"/>
        <v>0</v>
      </c>
    </row>
    <row r="211" spans="2:18" ht="24.75" customHeight="1" x14ac:dyDescent="0.25">
      <c r="B211" s="9">
        <v>183</v>
      </c>
      <c r="C211" s="81" t="s">
        <v>243</v>
      </c>
      <c r="D211" s="82"/>
      <c r="E211" s="116">
        <v>927666</v>
      </c>
      <c r="F211" s="10">
        <f t="shared" si="36"/>
        <v>0</v>
      </c>
      <c r="G211" s="11">
        <f t="shared" si="37"/>
        <v>742132.8</v>
      </c>
      <c r="H211" s="30"/>
      <c r="I211" s="12" t="str">
        <f t="shared" si="38"/>
        <v xml:space="preserve"> OFERTA CON PRECIO APARENTEMENTE BAJO</v>
      </c>
      <c r="J211" s="31"/>
      <c r="K211" s="25">
        <f t="shared" si="39"/>
        <v>0</v>
      </c>
      <c r="L211" s="31"/>
      <c r="M211" s="25">
        <f t="shared" si="40"/>
        <v>0</v>
      </c>
      <c r="N211" s="31"/>
      <c r="O211" s="25">
        <f t="shared" si="41"/>
        <v>0</v>
      </c>
      <c r="P211" s="31"/>
      <c r="Q211" s="25">
        <f t="shared" si="42"/>
        <v>0</v>
      </c>
      <c r="R211" s="26">
        <f t="shared" si="43"/>
        <v>0</v>
      </c>
    </row>
    <row r="212" spans="2:18" ht="24.75" customHeight="1" x14ac:dyDescent="0.25">
      <c r="B212" s="9">
        <v>184</v>
      </c>
      <c r="C212" s="81" t="s">
        <v>244</v>
      </c>
      <c r="D212" s="82"/>
      <c r="E212" s="116">
        <v>722416</v>
      </c>
      <c r="F212" s="10">
        <f t="shared" si="36"/>
        <v>0</v>
      </c>
      <c r="G212" s="11">
        <f t="shared" si="37"/>
        <v>577932.80000000005</v>
      </c>
      <c r="H212" s="30"/>
      <c r="I212" s="12" t="str">
        <f t="shared" si="38"/>
        <v xml:space="preserve"> OFERTA CON PRECIO APARENTEMENTE BAJO</v>
      </c>
      <c r="J212" s="31"/>
      <c r="K212" s="25">
        <f t="shared" si="39"/>
        <v>0</v>
      </c>
      <c r="L212" s="31"/>
      <c r="M212" s="25">
        <f t="shared" si="40"/>
        <v>0</v>
      </c>
      <c r="N212" s="31"/>
      <c r="O212" s="25">
        <f t="shared" si="41"/>
        <v>0</v>
      </c>
      <c r="P212" s="31"/>
      <c r="Q212" s="25">
        <f t="shared" si="42"/>
        <v>0</v>
      </c>
      <c r="R212" s="26">
        <f t="shared" si="43"/>
        <v>0</v>
      </c>
    </row>
    <row r="213" spans="2:18" ht="24.75" customHeight="1" x14ac:dyDescent="0.25">
      <c r="B213" s="9">
        <v>185</v>
      </c>
      <c r="C213" s="81" t="s">
        <v>245</v>
      </c>
      <c r="D213" s="82"/>
      <c r="E213" s="116">
        <v>12793</v>
      </c>
      <c r="F213" s="10">
        <f t="shared" si="36"/>
        <v>0</v>
      </c>
      <c r="G213" s="11">
        <f t="shared" si="37"/>
        <v>10234.400000000001</v>
      </c>
      <c r="H213" s="30"/>
      <c r="I213" s="12" t="str">
        <f t="shared" si="38"/>
        <v xml:space="preserve"> OFERTA CON PRECIO APARENTEMENTE BAJO</v>
      </c>
      <c r="J213" s="31"/>
      <c r="K213" s="25">
        <f t="shared" si="39"/>
        <v>0</v>
      </c>
      <c r="L213" s="31"/>
      <c r="M213" s="25">
        <f t="shared" si="40"/>
        <v>0</v>
      </c>
      <c r="N213" s="31"/>
      <c r="O213" s="25">
        <f t="shared" si="41"/>
        <v>0</v>
      </c>
      <c r="P213" s="31"/>
      <c r="Q213" s="25">
        <f t="shared" si="42"/>
        <v>0</v>
      </c>
      <c r="R213" s="26">
        <f t="shared" si="43"/>
        <v>0</v>
      </c>
    </row>
    <row r="214" spans="2:18" ht="24.75" customHeight="1" x14ac:dyDescent="0.25">
      <c r="B214" s="9">
        <v>186</v>
      </c>
      <c r="C214" s="81" t="s">
        <v>246</v>
      </c>
      <c r="D214" s="82"/>
      <c r="E214" s="116">
        <v>12793</v>
      </c>
      <c r="F214" s="10">
        <f t="shared" si="36"/>
        <v>0</v>
      </c>
      <c r="G214" s="11">
        <f t="shared" si="37"/>
        <v>10234.400000000001</v>
      </c>
      <c r="H214" s="30"/>
      <c r="I214" s="12" t="str">
        <f t="shared" si="38"/>
        <v xml:space="preserve"> OFERTA CON PRECIO APARENTEMENTE BAJO</v>
      </c>
      <c r="J214" s="31"/>
      <c r="K214" s="25">
        <f t="shared" si="39"/>
        <v>0</v>
      </c>
      <c r="L214" s="31"/>
      <c r="M214" s="25">
        <f t="shared" si="40"/>
        <v>0</v>
      </c>
      <c r="N214" s="31"/>
      <c r="O214" s="25">
        <f t="shared" si="41"/>
        <v>0</v>
      </c>
      <c r="P214" s="31"/>
      <c r="Q214" s="25">
        <f t="shared" si="42"/>
        <v>0</v>
      </c>
      <c r="R214" s="26">
        <f t="shared" si="43"/>
        <v>0</v>
      </c>
    </row>
    <row r="215" spans="2:18" ht="24.75" customHeight="1" x14ac:dyDescent="0.25">
      <c r="B215" s="9">
        <v>187</v>
      </c>
      <c r="C215" s="81" t="s">
        <v>247</v>
      </c>
      <c r="D215" s="82"/>
      <c r="E215" s="116">
        <v>184736</v>
      </c>
      <c r="F215" s="10">
        <f>+IFERROR(H215/E215,"-")</f>
        <v>0</v>
      </c>
      <c r="G215" s="11">
        <f>+E215*80%</f>
        <v>147788.80000000002</v>
      </c>
      <c r="H215" s="30"/>
      <c r="I215" s="12" t="str">
        <f>IF(H215&lt;G215," OFERTA CON PRECIO APARENTEMENTE BAJO","VALOR MINIMO ACEPTABLE")</f>
        <v xml:space="preserve"> OFERTA CON PRECIO APARENTEMENTE BAJO</v>
      </c>
      <c r="J215" s="31"/>
      <c r="K215" s="25">
        <f>+ROUND(H215*J215,0)</f>
        <v>0</v>
      </c>
      <c r="L215" s="31"/>
      <c r="M215" s="25">
        <f>+ROUND(H215*L215,0)</f>
        <v>0</v>
      </c>
      <c r="N215" s="31"/>
      <c r="O215" s="25">
        <f t="shared" si="41"/>
        <v>0</v>
      </c>
      <c r="P215" s="31"/>
      <c r="Q215" s="25">
        <f t="shared" si="42"/>
        <v>0</v>
      </c>
      <c r="R215" s="26">
        <f>ROUND(H215-K215-M215-O215-Q215,0)</f>
        <v>0</v>
      </c>
    </row>
    <row r="216" spans="2:18" ht="24.75" customHeight="1" x14ac:dyDescent="0.25">
      <c r="B216" s="9">
        <v>188</v>
      </c>
      <c r="C216" s="81" t="s">
        <v>248</v>
      </c>
      <c r="D216" s="82"/>
      <c r="E216" s="116">
        <v>91034</v>
      </c>
      <c r="F216" s="10">
        <f t="shared" ref="F216:F246" si="44">+IFERROR(H216/E216,"-")</f>
        <v>0</v>
      </c>
      <c r="G216" s="11">
        <f t="shared" ref="G216:G246" si="45">+E216*80%</f>
        <v>72827.199999999997</v>
      </c>
      <c r="H216" s="30"/>
      <c r="I216" s="12" t="str">
        <f t="shared" ref="I216:I246" si="46">IF(H216&lt;G216," OFERTA CON PRECIO APARENTEMENTE BAJO","VALOR MINIMO ACEPTABLE")</f>
        <v xml:space="preserve"> OFERTA CON PRECIO APARENTEMENTE BAJO</v>
      </c>
      <c r="J216" s="31"/>
      <c r="K216" s="25">
        <f t="shared" ref="K216:K246" si="47">+ROUND(H216*J216,0)</f>
        <v>0</v>
      </c>
      <c r="L216" s="31"/>
      <c r="M216" s="25">
        <f t="shared" ref="M216:M246" si="48">+ROUND(H216*L216,0)</f>
        <v>0</v>
      </c>
      <c r="N216" s="31"/>
      <c r="O216" s="25">
        <f t="shared" si="41"/>
        <v>0</v>
      </c>
      <c r="P216" s="31"/>
      <c r="Q216" s="25">
        <f t="shared" si="42"/>
        <v>0</v>
      </c>
      <c r="R216" s="26">
        <f t="shared" ref="R216:R246" si="49">ROUND(H216-K216-M216-O216-Q216,0)</f>
        <v>0</v>
      </c>
    </row>
    <row r="217" spans="2:18" ht="24.75" customHeight="1" x14ac:dyDescent="0.25">
      <c r="B217" s="9">
        <v>189</v>
      </c>
      <c r="C217" s="81" t="s">
        <v>249</v>
      </c>
      <c r="D217" s="82"/>
      <c r="E217" s="116">
        <v>71356</v>
      </c>
      <c r="F217" s="10">
        <f t="shared" si="44"/>
        <v>0</v>
      </c>
      <c r="G217" s="11">
        <f t="shared" si="45"/>
        <v>57084.800000000003</v>
      </c>
      <c r="H217" s="30"/>
      <c r="I217" s="12" t="str">
        <f t="shared" si="46"/>
        <v xml:space="preserve"> OFERTA CON PRECIO APARENTEMENTE BAJO</v>
      </c>
      <c r="J217" s="31"/>
      <c r="K217" s="25">
        <f t="shared" si="47"/>
        <v>0</v>
      </c>
      <c r="L217" s="31"/>
      <c r="M217" s="25">
        <f t="shared" si="48"/>
        <v>0</v>
      </c>
      <c r="N217" s="31"/>
      <c r="O217" s="25">
        <f t="shared" si="41"/>
        <v>0</v>
      </c>
      <c r="P217" s="31"/>
      <c r="Q217" s="25">
        <f t="shared" si="42"/>
        <v>0</v>
      </c>
      <c r="R217" s="26">
        <f t="shared" si="49"/>
        <v>0</v>
      </c>
    </row>
    <row r="218" spans="2:18" ht="24.75" customHeight="1" x14ac:dyDescent="0.25">
      <c r="B218" s="9">
        <v>190</v>
      </c>
      <c r="C218" s="81" t="s">
        <v>250</v>
      </c>
      <c r="D218" s="82"/>
      <c r="E218" s="116">
        <v>12793</v>
      </c>
      <c r="F218" s="10">
        <f t="shared" si="44"/>
        <v>0</v>
      </c>
      <c r="G218" s="11">
        <f t="shared" si="45"/>
        <v>10234.400000000001</v>
      </c>
      <c r="H218" s="30"/>
      <c r="I218" s="12" t="str">
        <f t="shared" si="46"/>
        <v xml:space="preserve"> OFERTA CON PRECIO APARENTEMENTE BAJO</v>
      </c>
      <c r="J218" s="31"/>
      <c r="K218" s="25">
        <f t="shared" si="47"/>
        <v>0</v>
      </c>
      <c r="L218" s="31"/>
      <c r="M218" s="25">
        <f t="shared" si="48"/>
        <v>0</v>
      </c>
      <c r="N218" s="31"/>
      <c r="O218" s="25">
        <f t="shared" si="41"/>
        <v>0</v>
      </c>
      <c r="P218" s="31"/>
      <c r="Q218" s="25">
        <f t="shared" si="42"/>
        <v>0</v>
      </c>
      <c r="R218" s="26">
        <f t="shared" si="49"/>
        <v>0</v>
      </c>
    </row>
    <row r="219" spans="2:18" ht="24.75" customHeight="1" x14ac:dyDescent="0.25">
      <c r="B219" s="9">
        <v>191</v>
      </c>
      <c r="C219" s="81" t="s">
        <v>251</v>
      </c>
      <c r="D219" s="82"/>
      <c r="E219" s="116">
        <v>12793</v>
      </c>
      <c r="F219" s="10">
        <f t="shared" si="44"/>
        <v>0</v>
      </c>
      <c r="G219" s="11">
        <f t="shared" si="45"/>
        <v>10234.400000000001</v>
      </c>
      <c r="H219" s="30"/>
      <c r="I219" s="12" t="str">
        <f t="shared" si="46"/>
        <v xml:space="preserve"> OFERTA CON PRECIO APARENTEMENTE BAJO</v>
      </c>
      <c r="J219" s="31"/>
      <c r="K219" s="25">
        <f t="shared" si="47"/>
        <v>0</v>
      </c>
      <c r="L219" s="31"/>
      <c r="M219" s="25">
        <f t="shared" si="48"/>
        <v>0</v>
      </c>
      <c r="N219" s="31"/>
      <c r="O219" s="25">
        <f t="shared" si="41"/>
        <v>0</v>
      </c>
      <c r="P219" s="31"/>
      <c r="Q219" s="25">
        <f t="shared" si="42"/>
        <v>0</v>
      </c>
      <c r="R219" s="26">
        <f t="shared" si="49"/>
        <v>0</v>
      </c>
    </row>
    <row r="220" spans="2:18" ht="24.75" customHeight="1" x14ac:dyDescent="0.25">
      <c r="B220" s="9">
        <v>192</v>
      </c>
      <c r="C220" s="81" t="s">
        <v>252</v>
      </c>
      <c r="D220" s="82"/>
      <c r="E220" s="116">
        <v>33698</v>
      </c>
      <c r="F220" s="10">
        <f t="shared" si="44"/>
        <v>0</v>
      </c>
      <c r="G220" s="11">
        <f t="shared" si="45"/>
        <v>26958.400000000001</v>
      </c>
      <c r="H220" s="30"/>
      <c r="I220" s="12" t="str">
        <f t="shared" si="46"/>
        <v xml:space="preserve"> OFERTA CON PRECIO APARENTEMENTE BAJO</v>
      </c>
      <c r="J220" s="31"/>
      <c r="K220" s="25">
        <f t="shared" si="47"/>
        <v>0</v>
      </c>
      <c r="L220" s="31"/>
      <c r="M220" s="25">
        <f t="shared" si="48"/>
        <v>0</v>
      </c>
      <c r="N220" s="31"/>
      <c r="O220" s="25">
        <f t="shared" si="41"/>
        <v>0</v>
      </c>
      <c r="P220" s="31"/>
      <c r="Q220" s="25">
        <f t="shared" si="42"/>
        <v>0</v>
      </c>
      <c r="R220" s="26">
        <f t="shared" si="49"/>
        <v>0</v>
      </c>
    </row>
    <row r="221" spans="2:18" ht="24.75" customHeight="1" x14ac:dyDescent="0.25">
      <c r="B221" s="9">
        <v>193</v>
      </c>
      <c r="C221" s="81" t="s">
        <v>253</v>
      </c>
      <c r="D221" s="82"/>
      <c r="E221" s="116">
        <v>33698</v>
      </c>
      <c r="F221" s="10">
        <f t="shared" si="44"/>
        <v>0</v>
      </c>
      <c r="G221" s="11">
        <f t="shared" si="45"/>
        <v>26958.400000000001</v>
      </c>
      <c r="H221" s="30"/>
      <c r="I221" s="12" t="str">
        <f t="shared" si="46"/>
        <v xml:space="preserve"> OFERTA CON PRECIO APARENTEMENTE BAJO</v>
      </c>
      <c r="J221" s="31"/>
      <c r="K221" s="25">
        <f t="shared" si="47"/>
        <v>0</v>
      </c>
      <c r="L221" s="31"/>
      <c r="M221" s="25">
        <f t="shared" si="48"/>
        <v>0</v>
      </c>
      <c r="N221" s="31"/>
      <c r="O221" s="25">
        <f t="shared" si="41"/>
        <v>0</v>
      </c>
      <c r="P221" s="31"/>
      <c r="Q221" s="25">
        <f t="shared" si="42"/>
        <v>0</v>
      </c>
      <c r="R221" s="26">
        <f t="shared" si="49"/>
        <v>0</v>
      </c>
    </row>
    <row r="222" spans="2:18" ht="24.75" customHeight="1" x14ac:dyDescent="0.25">
      <c r="B222" s="9">
        <v>194</v>
      </c>
      <c r="C222" s="81" t="s">
        <v>254</v>
      </c>
      <c r="D222" s="82"/>
      <c r="E222" s="116">
        <v>71356</v>
      </c>
      <c r="F222" s="10">
        <f t="shared" si="44"/>
        <v>0</v>
      </c>
      <c r="G222" s="11">
        <f t="shared" si="45"/>
        <v>57084.800000000003</v>
      </c>
      <c r="H222" s="30"/>
      <c r="I222" s="12" t="str">
        <f t="shared" si="46"/>
        <v xml:space="preserve"> OFERTA CON PRECIO APARENTEMENTE BAJO</v>
      </c>
      <c r="J222" s="31"/>
      <c r="K222" s="25">
        <f t="shared" si="47"/>
        <v>0</v>
      </c>
      <c r="L222" s="31"/>
      <c r="M222" s="25">
        <f t="shared" si="48"/>
        <v>0</v>
      </c>
      <c r="N222" s="31"/>
      <c r="O222" s="25">
        <f t="shared" si="41"/>
        <v>0</v>
      </c>
      <c r="P222" s="31"/>
      <c r="Q222" s="25">
        <f t="shared" si="42"/>
        <v>0</v>
      </c>
      <c r="R222" s="26">
        <f t="shared" si="49"/>
        <v>0</v>
      </c>
    </row>
    <row r="223" spans="2:18" ht="24.75" customHeight="1" x14ac:dyDescent="0.25">
      <c r="B223" s="9">
        <v>195</v>
      </c>
      <c r="C223" s="81" t="s">
        <v>255</v>
      </c>
      <c r="D223" s="82"/>
      <c r="E223" s="116">
        <v>502533</v>
      </c>
      <c r="F223" s="10">
        <f t="shared" si="44"/>
        <v>0</v>
      </c>
      <c r="G223" s="11">
        <f t="shared" si="45"/>
        <v>402026.4</v>
      </c>
      <c r="H223" s="30"/>
      <c r="I223" s="12" t="str">
        <f t="shared" si="46"/>
        <v xml:space="preserve"> OFERTA CON PRECIO APARENTEMENTE BAJO</v>
      </c>
      <c r="J223" s="31"/>
      <c r="K223" s="25">
        <f t="shared" si="47"/>
        <v>0</v>
      </c>
      <c r="L223" s="31"/>
      <c r="M223" s="25">
        <f t="shared" si="48"/>
        <v>0</v>
      </c>
      <c r="N223" s="31"/>
      <c r="O223" s="25">
        <f t="shared" si="41"/>
        <v>0</v>
      </c>
      <c r="P223" s="31"/>
      <c r="Q223" s="25">
        <f t="shared" si="42"/>
        <v>0</v>
      </c>
      <c r="R223" s="26">
        <f t="shared" si="49"/>
        <v>0</v>
      </c>
    </row>
    <row r="224" spans="2:18" ht="24.75" customHeight="1" x14ac:dyDescent="0.25">
      <c r="B224" s="9">
        <v>196</v>
      </c>
      <c r="C224" s="81" t="s">
        <v>256</v>
      </c>
      <c r="D224" s="82"/>
      <c r="E224" s="116">
        <v>927666</v>
      </c>
      <c r="F224" s="10">
        <f t="shared" si="44"/>
        <v>0</v>
      </c>
      <c r="G224" s="11">
        <f t="shared" si="45"/>
        <v>742132.8</v>
      </c>
      <c r="H224" s="30"/>
      <c r="I224" s="12" t="str">
        <f t="shared" si="46"/>
        <v xml:space="preserve"> OFERTA CON PRECIO APARENTEMENTE BAJO</v>
      </c>
      <c r="J224" s="31"/>
      <c r="K224" s="25">
        <f t="shared" si="47"/>
        <v>0</v>
      </c>
      <c r="L224" s="31"/>
      <c r="M224" s="25">
        <f t="shared" si="48"/>
        <v>0</v>
      </c>
      <c r="N224" s="31"/>
      <c r="O224" s="25">
        <f t="shared" si="41"/>
        <v>0</v>
      </c>
      <c r="P224" s="31"/>
      <c r="Q224" s="25">
        <f t="shared" si="42"/>
        <v>0</v>
      </c>
      <c r="R224" s="26">
        <f t="shared" si="49"/>
        <v>0</v>
      </c>
    </row>
    <row r="225" spans="2:18" ht="24.75" customHeight="1" x14ac:dyDescent="0.25">
      <c r="B225" s="9">
        <v>197</v>
      </c>
      <c r="C225" s="81" t="s">
        <v>257</v>
      </c>
      <c r="D225" s="82"/>
      <c r="E225" s="116">
        <v>249619</v>
      </c>
      <c r="F225" s="10">
        <f t="shared" si="44"/>
        <v>0</v>
      </c>
      <c r="G225" s="11">
        <f t="shared" si="45"/>
        <v>199695.2</v>
      </c>
      <c r="H225" s="30"/>
      <c r="I225" s="12" t="str">
        <f t="shared" si="46"/>
        <v xml:space="preserve"> OFERTA CON PRECIO APARENTEMENTE BAJO</v>
      </c>
      <c r="J225" s="31"/>
      <c r="K225" s="25">
        <f t="shared" si="47"/>
        <v>0</v>
      </c>
      <c r="L225" s="31"/>
      <c r="M225" s="25">
        <f t="shared" si="48"/>
        <v>0</v>
      </c>
      <c r="N225" s="31"/>
      <c r="O225" s="25">
        <f t="shared" si="41"/>
        <v>0</v>
      </c>
      <c r="P225" s="31"/>
      <c r="Q225" s="25">
        <f t="shared" si="42"/>
        <v>0</v>
      </c>
      <c r="R225" s="26">
        <f t="shared" si="49"/>
        <v>0</v>
      </c>
    </row>
    <row r="226" spans="2:18" ht="24.75" customHeight="1" x14ac:dyDescent="0.25">
      <c r="B226" s="9">
        <v>198</v>
      </c>
      <c r="C226" s="81" t="s">
        <v>258</v>
      </c>
      <c r="D226" s="82"/>
      <c r="E226" s="116">
        <v>275115</v>
      </c>
      <c r="F226" s="10">
        <f t="shared" si="44"/>
        <v>0</v>
      </c>
      <c r="G226" s="11">
        <f t="shared" si="45"/>
        <v>220092</v>
      </c>
      <c r="H226" s="30"/>
      <c r="I226" s="12" t="str">
        <f t="shared" si="46"/>
        <v xml:space="preserve"> OFERTA CON PRECIO APARENTEMENTE BAJO</v>
      </c>
      <c r="J226" s="31"/>
      <c r="K226" s="25">
        <f t="shared" si="47"/>
        <v>0</v>
      </c>
      <c r="L226" s="31"/>
      <c r="M226" s="25">
        <f t="shared" si="48"/>
        <v>0</v>
      </c>
      <c r="N226" s="31"/>
      <c r="O226" s="25">
        <f t="shared" si="41"/>
        <v>0</v>
      </c>
      <c r="P226" s="31"/>
      <c r="Q226" s="25">
        <f t="shared" si="42"/>
        <v>0</v>
      </c>
      <c r="R226" s="26">
        <f t="shared" si="49"/>
        <v>0</v>
      </c>
    </row>
    <row r="227" spans="2:18" ht="24.75" customHeight="1" x14ac:dyDescent="0.25">
      <c r="B227" s="9">
        <v>199</v>
      </c>
      <c r="C227" s="81" t="s">
        <v>259</v>
      </c>
      <c r="D227" s="82"/>
      <c r="E227" s="116">
        <v>378578</v>
      </c>
      <c r="F227" s="10">
        <f t="shared" si="44"/>
        <v>0</v>
      </c>
      <c r="G227" s="11">
        <f t="shared" si="45"/>
        <v>302862.40000000002</v>
      </c>
      <c r="H227" s="30"/>
      <c r="I227" s="12" t="str">
        <f t="shared" si="46"/>
        <v xml:space="preserve"> OFERTA CON PRECIO APARENTEMENTE BAJO</v>
      </c>
      <c r="J227" s="31"/>
      <c r="K227" s="25">
        <f t="shared" si="47"/>
        <v>0</v>
      </c>
      <c r="L227" s="31"/>
      <c r="M227" s="25">
        <f t="shared" si="48"/>
        <v>0</v>
      </c>
      <c r="N227" s="31"/>
      <c r="O227" s="25">
        <f t="shared" si="41"/>
        <v>0</v>
      </c>
      <c r="P227" s="31"/>
      <c r="Q227" s="25">
        <f t="shared" si="42"/>
        <v>0</v>
      </c>
      <c r="R227" s="26">
        <f t="shared" si="49"/>
        <v>0</v>
      </c>
    </row>
    <row r="228" spans="2:18" ht="24.75" customHeight="1" x14ac:dyDescent="0.25">
      <c r="B228" s="9">
        <v>200</v>
      </c>
      <c r="C228" s="81" t="s">
        <v>260</v>
      </c>
      <c r="D228" s="82"/>
      <c r="E228" s="116">
        <v>244789</v>
      </c>
      <c r="F228" s="10">
        <f t="shared" si="44"/>
        <v>0</v>
      </c>
      <c r="G228" s="11">
        <f t="shared" si="45"/>
        <v>195831.2</v>
      </c>
      <c r="H228" s="30"/>
      <c r="I228" s="12" t="str">
        <f t="shared" si="46"/>
        <v xml:space="preserve"> OFERTA CON PRECIO APARENTEMENTE BAJO</v>
      </c>
      <c r="J228" s="31"/>
      <c r="K228" s="25">
        <f t="shared" si="47"/>
        <v>0</v>
      </c>
      <c r="L228" s="31"/>
      <c r="M228" s="25">
        <f t="shared" si="48"/>
        <v>0</v>
      </c>
      <c r="N228" s="31"/>
      <c r="O228" s="25">
        <f t="shared" si="41"/>
        <v>0</v>
      </c>
      <c r="P228" s="31"/>
      <c r="Q228" s="25">
        <f t="shared" si="42"/>
        <v>0</v>
      </c>
      <c r="R228" s="26">
        <f t="shared" si="49"/>
        <v>0</v>
      </c>
    </row>
    <row r="229" spans="2:18" ht="24.75" customHeight="1" x14ac:dyDescent="0.25">
      <c r="B229" s="9">
        <v>201</v>
      </c>
      <c r="C229" s="81" t="s">
        <v>261</v>
      </c>
      <c r="D229" s="82"/>
      <c r="E229" s="116">
        <v>367199</v>
      </c>
      <c r="F229" s="10">
        <f t="shared" si="44"/>
        <v>0</v>
      </c>
      <c r="G229" s="11">
        <f t="shared" si="45"/>
        <v>293759.2</v>
      </c>
      <c r="H229" s="30"/>
      <c r="I229" s="12" t="str">
        <f t="shared" si="46"/>
        <v xml:space="preserve"> OFERTA CON PRECIO APARENTEMENTE BAJO</v>
      </c>
      <c r="J229" s="31"/>
      <c r="K229" s="25">
        <f t="shared" si="47"/>
        <v>0</v>
      </c>
      <c r="L229" s="31"/>
      <c r="M229" s="25">
        <f t="shared" si="48"/>
        <v>0</v>
      </c>
      <c r="N229" s="31"/>
      <c r="O229" s="25">
        <f t="shared" si="41"/>
        <v>0</v>
      </c>
      <c r="P229" s="31"/>
      <c r="Q229" s="25">
        <f t="shared" si="42"/>
        <v>0</v>
      </c>
      <c r="R229" s="26">
        <f t="shared" si="49"/>
        <v>0</v>
      </c>
    </row>
    <row r="230" spans="2:18" ht="24.75" customHeight="1" x14ac:dyDescent="0.25">
      <c r="B230" s="9">
        <v>202</v>
      </c>
      <c r="C230" s="81" t="s">
        <v>262</v>
      </c>
      <c r="D230" s="82"/>
      <c r="E230" s="116">
        <v>357225</v>
      </c>
      <c r="F230" s="10">
        <f t="shared" si="44"/>
        <v>0</v>
      </c>
      <c r="G230" s="11">
        <f t="shared" si="45"/>
        <v>285780</v>
      </c>
      <c r="H230" s="30"/>
      <c r="I230" s="12" t="str">
        <f t="shared" si="46"/>
        <v xml:space="preserve"> OFERTA CON PRECIO APARENTEMENTE BAJO</v>
      </c>
      <c r="J230" s="31"/>
      <c r="K230" s="25">
        <f t="shared" si="47"/>
        <v>0</v>
      </c>
      <c r="L230" s="31"/>
      <c r="M230" s="25">
        <f t="shared" si="48"/>
        <v>0</v>
      </c>
      <c r="N230" s="31"/>
      <c r="O230" s="25">
        <f t="shared" si="41"/>
        <v>0</v>
      </c>
      <c r="P230" s="31"/>
      <c r="Q230" s="25">
        <f t="shared" si="42"/>
        <v>0</v>
      </c>
      <c r="R230" s="26">
        <f t="shared" si="49"/>
        <v>0</v>
      </c>
    </row>
    <row r="231" spans="2:18" ht="24.75" customHeight="1" x14ac:dyDescent="0.25">
      <c r="B231" s="9">
        <v>203</v>
      </c>
      <c r="C231" s="81" t="s">
        <v>263</v>
      </c>
      <c r="D231" s="82"/>
      <c r="E231" s="116">
        <v>92766</v>
      </c>
      <c r="F231" s="10">
        <f t="shared" si="44"/>
        <v>0</v>
      </c>
      <c r="G231" s="11">
        <f t="shared" si="45"/>
        <v>74212.800000000003</v>
      </c>
      <c r="H231" s="30"/>
      <c r="I231" s="12" t="str">
        <f t="shared" si="46"/>
        <v xml:space="preserve"> OFERTA CON PRECIO APARENTEMENTE BAJO</v>
      </c>
      <c r="J231" s="31"/>
      <c r="K231" s="25">
        <f t="shared" si="47"/>
        <v>0</v>
      </c>
      <c r="L231" s="31"/>
      <c r="M231" s="25">
        <f t="shared" si="48"/>
        <v>0</v>
      </c>
      <c r="N231" s="31"/>
      <c r="O231" s="25">
        <f t="shared" si="41"/>
        <v>0</v>
      </c>
      <c r="P231" s="31"/>
      <c r="Q231" s="25">
        <f t="shared" si="42"/>
        <v>0</v>
      </c>
      <c r="R231" s="26">
        <f t="shared" si="49"/>
        <v>0</v>
      </c>
    </row>
    <row r="232" spans="2:18" ht="24.75" customHeight="1" x14ac:dyDescent="0.25">
      <c r="B232" s="9">
        <v>204</v>
      </c>
      <c r="C232" s="81" t="s">
        <v>264</v>
      </c>
      <c r="D232" s="82"/>
      <c r="E232" s="116">
        <v>3692693</v>
      </c>
      <c r="F232" s="10">
        <f t="shared" si="44"/>
        <v>0</v>
      </c>
      <c r="G232" s="11">
        <f t="shared" si="45"/>
        <v>2954154.4000000004</v>
      </c>
      <c r="H232" s="30"/>
      <c r="I232" s="12" t="str">
        <f t="shared" si="46"/>
        <v xml:space="preserve"> OFERTA CON PRECIO APARENTEMENTE BAJO</v>
      </c>
      <c r="J232" s="31"/>
      <c r="K232" s="25">
        <f t="shared" si="47"/>
        <v>0</v>
      </c>
      <c r="L232" s="31"/>
      <c r="M232" s="25">
        <f t="shared" si="48"/>
        <v>0</v>
      </c>
      <c r="N232" s="31"/>
      <c r="O232" s="25">
        <f t="shared" si="41"/>
        <v>0</v>
      </c>
      <c r="P232" s="31"/>
      <c r="Q232" s="25">
        <f t="shared" si="42"/>
        <v>0</v>
      </c>
      <c r="R232" s="26">
        <f t="shared" si="49"/>
        <v>0</v>
      </c>
    </row>
    <row r="233" spans="2:18" ht="24.75" customHeight="1" x14ac:dyDescent="0.25">
      <c r="B233" s="9">
        <v>205</v>
      </c>
      <c r="C233" s="81" t="s">
        <v>265</v>
      </c>
      <c r="D233" s="82"/>
      <c r="E233" s="116">
        <v>244789</v>
      </c>
      <c r="F233" s="10">
        <f t="shared" si="44"/>
        <v>0</v>
      </c>
      <c r="G233" s="11">
        <f t="shared" si="45"/>
        <v>195831.2</v>
      </c>
      <c r="H233" s="30"/>
      <c r="I233" s="12" t="str">
        <f t="shared" si="46"/>
        <v xml:space="preserve"> OFERTA CON PRECIO APARENTEMENTE BAJO</v>
      </c>
      <c r="J233" s="31"/>
      <c r="K233" s="25">
        <f t="shared" si="47"/>
        <v>0</v>
      </c>
      <c r="L233" s="31"/>
      <c r="M233" s="25">
        <f t="shared" si="48"/>
        <v>0</v>
      </c>
      <c r="N233" s="31"/>
      <c r="O233" s="25">
        <f t="shared" si="41"/>
        <v>0</v>
      </c>
      <c r="P233" s="31"/>
      <c r="Q233" s="25">
        <f t="shared" si="42"/>
        <v>0</v>
      </c>
      <c r="R233" s="26">
        <f t="shared" si="49"/>
        <v>0</v>
      </c>
    </row>
    <row r="234" spans="2:18" ht="24.75" customHeight="1" x14ac:dyDescent="0.25">
      <c r="B234" s="9">
        <v>206</v>
      </c>
      <c r="C234" s="81" t="s">
        <v>266</v>
      </c>
      <c r="D234" s="82"/>
      <c r="E234" s="116">
        <v>541809</v>
      </c>
      <c r="F234" s="10">
        <f t="shared" si="44"/>
        <v>0</v>
      </c>
      <c r="G234" s="11">
        <f t="shared" si="45"/>
        <v>433447.2</v>
      </c>
      <c r="H234" s="30"/>
      <c r="I234" s="12" t="str">
        <f t="shared" si="46"/>
        <v xml:space="preserve"> OFERTA CON PRECIO APARENTEMENTE BAJO</v>
      </c>
      <c r="J234" s="31"/>
      <c r="K234" s="25">
        <f t="shared" si="47"/>
        <v>0</v>
      </c>
      <c r="L234" s="31"/>
      <c r="M234" s="25">
        <f t="shared" si="48"/>
        <v>0</v>
      </c>
      <c r="N234" s="31"/>
      <c r="O234" s="25">
        <f t="shared" si="41"/>
        <v>0</v>
      </c>
      <c r="P234" s="31"/>
      <c r="Q234" s="25">
        <f t="shared" si="42"/>
        <v>0</v>
      </c>
      <c r="R234" s="26">
        <f t="shared" si="49"/>
        <v>0</v>
      </c>
    </row>
    <row r="235" spans="2:18" ht="24.75" customHeight="1" x14ac:dyDescent="0.25">
      <c r="B235" s="9">
        <v>207</v>
      </c>
      <c r="C235" s="81" t="s">
        <v>267</v>
      </c>
      <c r="D235" s="82"/>
      <c r="E235" s="116">
        <v>541809</v>
      </c>
      <c r="F235" s="10">
        <f t="shared" si="44"/>
        <v>0</v>
      </c>
      <c r="G235" s="11">
        <f t="shared" si="45"/>
        <v>433447.2</v>
      </c>
      <c r="H235" s="30"/>
      <c r="I235" s="12" t="str">
        <f t="shared" si="46"/>
        <v xml:space="preserve"> OFERTA CON PRECIO APARENTEMENTE BAJO</v>
      </c>
      <c r="J235" s="31"/>
      <c r="K235" s="25">
        <f t="shared" si="47"/>
        <v>0</v>
      </c>
      <c r="L235" s="31"/>
      <c r="M235" s="25">
        <f t="shared" si="48"/>
        <v>0</v>
      </c>
      <c r="N235" s="31"/>
      <c r="O235" s="25">
        <f t="shared" si="41"/>
        <v>0</v>
      </c>
      <c r="P235" s="31"/>
      <c r="Q235" s="25">
        <f t="shared" si="42"/>
        <v>0</v>
      </c>
      <c r="R235" s="26">
        <f t="shared" si="49"/>
        <v>0</v>
      </c>
    </row>
    <row r="236" spans="2:18" ht="24.75" customHeight="1" x14ac:dyDescent="0.25">
      <c r="B236" s="9">
        <v>208</v>
      </c>
      <c r="C236" s="81" t="s">
        <v>268</v>
      </c>
      <c r="D236" s="82"/>
      <c r="E236" s="116">
        <v>2679454</v>
      </c>
      <c r="F236" s="10">
        <f t="shared" si="44"/>
        <v>0</v>
      </c>
      <c r="G236" s="11">
        <f t="shared" si="45"/>
        <v>2143563.2000000002</v>
      </c>
      <c r="H236" s="30"/>
      <c r="I236" s="12" t="str">
        <f t="shared" si="46"/>
        <v xml:space="preserve"> OFERTA CON PRECIO APARENTEMENTE BAJO</v>
      </c>
      <c r="J236" s="31"/>
      <c r="K236" s="25">
        <f t="shared" si="47"/>
        <v>0</v>
      </c>
      <c r="L236" s="31"/>
      <c r="M236" s="25">
        <f t="shared" si="48"/>
        <v>0</v>
      </c>
      <c r="N236" s="31"/>
      <c r="O236" s="25">
        <f t="shared" si="41"/>
        <v>0</v>
      </c>
      <c r="P236" s="31"/>
      <c r="Q236" s="25">
        <f t="shared" si="42"/>
        <v>0</v>
      </c>
      <c r="R236" s="26">
        <f t="shared" si="49"/>
        <v>0</v>
      </c>
    </row>
    <row r="237" spans="2:18" ht="24.75" customHeight="1" x14ac:dyDescent="0.25">
      <c r="B237" s="9">
        <v>209</v>
      </c>
      <c r="C237" s="81" t="s">
        <v>269</v>
      </c>
      <c r="D237" s="82"/>
      <c r="E237" s="116">
        <v>2750950</v>
      </c>
      <c r="F237" s="10">
        <f t="shared" si="44"/>
        <v>0</v>
      </c>
      <c r="G237" s="11">
        <f t="shared" si="45"/>
        <v>2200760</v>
      </c>
      <c r="H237" s="30"/>
      <c r="I237" s="12" t="str">
        <f t="shared" si="46"/>
        <v xml:space="preserve"> OFERTA CON PRECIO APARENTEMENTE BAJO</v>
      </c>
      <c r="J237" s="31"/>
      <c r="K237" s="25">
        <f t="shared" si="47"/>
        <v>0</v>
      </c>
      <c r="L237" s="31"/>
      <c r="M237" s="25">
        <f t="shared" si="48"/>
        <v>0</v>
      </c>
      <c r="N237" s="31"/>
      <c r="O237" s="25">
        <f t="shared" si="41"/>
        <v>0</v>
      </c>
      <c r="P237" s="31"/>
      <c r="Q237" s="25">
        <f t="shared" si="42"/>
        <v>0</v>
      </c>
      <c r="R237" s="26">
        <f t="shared" si="49"/>
        <v>0</v>
      </c>
    </row>
    <row r="238" spans="2:18" ht="24.75" customHeight="1" x14ac:dyDescent="0.25">
      <c r="B238" s="9">
        <v>210</v>
      </c>
      <c r="C238" s="81" t="s">
        <v>270</v>
      </c>
      <c r="D238" s="82"/>
      <c r="E238" s="116">
        <v>904880</v>
      </c>
      <c r="F238" s="10">
        <f t="shared" si="44"/>
        <v>0</v>
      </c>
      <c r="G238" s="11">
        <f t="shared" si="45"/>
        <v>723904</v>
      </c>
      <c r="H238" s="30"/>
      <c r="I238" s="12" t="str">
        <f t="shared" si="46"/>
        <v xml:space="preserve"> OFERTA CON PRECIO APARENTEMENTE BAJO</v>
      </c>
      <c r="J238" s="31"/>
      <c r="K238" s="25">
        <f t="shared" si="47"/>
        <v>0</v>
      </c>
      <c r="L238" s="31"/>
      <c r="M238" s="25">
        <f t="shared" si="48"/>
        <v>0</v>
      </c>
      <c r="N238" s="31"/>
      <c r="O238" s="25">
        <f t="shared" si="41"/>
        <v>0</v>
      </c>
      <c r="P238" s="31"/>
      <c r="Q238" s="25">
        <f t="shared" si="42"/>
        <v>0</v>
      </c>
      <c r="R238" s="26">
        <f t="shared" si="49"/>
        <v>0</v>
      </c>
    </row>
    <row r="239" spans="2:18" ht="24.75" customHeight="1" x14ac:dyDescent="0.25">
      <c r="B239" s="9">
        <v>211</v>
      </c>
      <c r="C239" s="81" t="s">
        <v>271</v>
      </c>
      <c r="D239" s="82"/>
      <c r="E239" s="116">
        <v>2999234</v>
      </c>
      <c r="F239" s="10">
        <f t="shared" si="44"/>
        <v>0</v>
      </c>
      <c r="G239" s="11">
        <f t="shared" si="45"/>
        <v>2399387.2000000002</v>
      </c>
      <c r="H239" s="30"/>
      <c r="I239" s="12" t="str">
        <f t="shared" si="46"/>
        <v xml:space="preserve"> OFERTA CON PRECIO APARENTEMENTE BAJO</v>
      </c>
      <c r="J239" s="31"/>
      <c r="K239" s="25">
        <f t="shared" si="47"/>
        <v>0</v>
      </c>
      <c r="L239" s="31"/>
      <c r="M239" s="25">
        <f t="shared" si="48"/>
        <v>0</v>
      </c>
      <c r="N239" s="31"/>
      <c r="O239" s="25">
        <f t="shared" si="41"/>
        <v>0</v>
      </c>
      <c r="P239" s="31"/>
      <c r="Q239" s="25">
        <f t="shared" si="42"/>
        <v>0</v>
      </c>
      <c r="R239" s="26">
        <f t="shared" si="49"/>
        <v>0</v>
      </c>
    </row>
    <row r="240" spans="2:18" ht="24.75" customHeight="1" x14ac:dyDescent="0.25">
      <c r="B240" s="9">
        <v>212</v>
      </c>
      <c r="C240" s="81" t="s">
        <v>272</v>
      </c>
      <c r="D240" s="82"/>
      <c r="E240" s="116">
        <v>826246</v>
      </c>
      <c r="F240" s="10">
        <f t="shared" si="44"/>
        <v>0</v>
      </c>
      <c r="G240" s="11">
        <f t="shared" si="45"/>
        <v>660996.80000000005</v>
      </c>
      <c r="H240" s="30"/>
      <c r="I240" s="12" t="str">
        <f t="shared" si="46"/>
        <v xml:space="preserve"> OFERTA CON PRECIO APARENTEMENTE BAJO</v>
      </c>
      <c r="J240" s="31"/>
      <c r="K240" s="25">
        <f t="shared" si="47"/>
        <v>0</v>
      </c>
      <c r="L240" s="31"/>
      <c r="M240" s="25">
        <f t="shared" si="48"/>
        <v>0</v>
      </c>
      <c r="N240" s="31"/>
      <c r="O240" s="25">
        <f t="shared" si="41"/>
        <v>0</v>
      </c>
      <c r="P240" s="31"/>
      <c r="Q240" s="25">
        <f t="shared" si="42"/>
        <v>0</v>
      </c>
      <c r="R240" s="26">
        <f t="shared" si="49"/>
        <v>0</v>
      </c>
    </row>
    <row r="241" spans="2:18" ht="24.75" customHeight="1" x14ac:dyDescent="0.25">
      <c r="B241" s="9">
        <v>213</v>
      </c>
      <c r="C241" s="81" t="s">
        <v>273</v>
      </c>
      <c r="D241" s="82"/>
      <c r="E241" s="116">
        <v>515847</v>
      </c>
      <c r="F241" s="10">
        <f t="shared" si="44"/>
        <v>0</v>
      </c>
      <c r="G241" s="11">
        <f t="shared" si="45"/>
        <v>412677.60000000003</v>
      </c>
      <c r="H241" s="30"/>
      <c r="I241" s="12" t="str">
        <f t="shared" si="46"/>
        <v xml:space="preserve"> OFERTA CON PRECIO APARENTEMENTE BAJO</v>
      </c>
      <c r="J241" s="31"/>
      <c r="K241" s="25">
        <f t="shared" si="47"/>
        <v>0</v>
      </c>
      <c r="L241" s="31"/>
      <c r="M241" s="25">
        <f t="shared" si="48"/>
        <v>0</v>
      </c>
      <c r="N241" s="31"/>
      <c r="O241" s="25">
        <f t="shared" si="41"/>
        <v>0</v>
      </c>
      <c r="P241" s="31"/>
      <c r="Q241" s="25">
        <f t="shared" si="42"/>
        <v>0</v>
      </c>
      <c r="R241" s="26">
        <f t="shared" si="49"/>
        <v>0</v>
      </c>
    </row>
    <row r="242" spans="2:18" ht="24.75" customHeight="1" x14ac:dyDescent="0.25">
      <c r="B242" s="9">
        <v>214</v>
      </c>
      <c r="C242" s="81" t="s">
        <v>274</v>
      </c>
      <c r="D242" s="82"/>
      <c r="E242" s="116">
        <v>65448</v>
      </c>
      <c r="F242" s="10">
        <f t="shared" si="44"/>
        <v>0</v>
      </c>
      <c r="G242" s="11">
        <f t="shared" si="45"/>
        <v>52358.400000000001</v>
      </c>
      <c r="H242" s="30"/>
      <c r="I242" s="12" t="str">
        <f t="shared" si="46"/>
        <v xml:space="preserve"> OFERTA CON PRECIO APARENTEMENTE BAJO</v>
      </c>
      <c r="J242" s="31"/>
      <c r="K242" s="25">
        <f t="shared" si="47"/>
        <v>0</v>
      </c>
      <c r="L242" s="31"/>
      <c r="M242" s="25">
        <f t="shared" si="48"/>
        <v>0</v>
      </c>
      <c r="N242" s="31"/>
      <c r="O242" s="25">
        <f t="shared" si="41"/>
        <v>0</v>
      </c>
      <c r="P242" s="31"/>
      <c r="Q242" s="25">
        <f t="shared" si="42"/>
        <v>0</v>
      </c>
      <c r="R242" s="26">
        <f t="shared" si="49"/>
        <v>0</v>
      </c>
    </row>
    <row r="243" spans="2:18" ht="24.75" customHeight="1" x14ac:dyDescent="0.25">
      <c r="B243" s="9">
        <v>215</v>
      </c>
      <c r="C243" s="81" t="s">
        <v>275</v>
      </c>
      <c r="D243" s="82"/>
      <c r="E243" s="116">
        <v>70619</v>
      </c>
      <c r="F243" s="10">
        <f t="shared" si="44"/>
        <v>0</v>
      </c>
      <c r="G243" s="11">
        <f t="shared" si="45"/>
        <v>56495.200000000004</v>
      </c>
      <c r="H243" s="30"/>
      <c r="I243" s="12" t="str">
        <f t="shared" si="46"/>
        <v xml:space="preserve"> OFERTA CON PRECIO APARENTEMENTE BAJO</v>
      </c>
      <c r="J243" s="31"/>
      <c r="K243" s="25">
        <f t="shared" si="47"/>
        <v>0</v>
      </c>
      <c r="L243" s="31"/>
      <c r="M243" s="25">
        <f t="shared" si="48"/>
        <v>0</v>
      </c>
      <c r="N243" s="31"/>
      <c r="O243" s="25">
        <f t="shared" si="41"/>
        <v>0</v>
      </c>
      <c r="P243" s="31"/>
      <c r="Q243" s="25">
        <f t="shared" si="42"/>
        <v>0</v>
      </c>
      <c r="R243" s="26">
        <f t="shared" si="49"/>
        <v>0</v>
      </c>
    </row>
    <row r="244" spans="2:18" ht="24.75" customHeight="1" x14ac:dyDescent="0.25">
      <c r="B244" s="9">
        <v>216</v>
      </c>
      <c r="C244" s="81" t="s">
        <v>276</v>
      </c>
      <c r="D244" s="82"/>
      <c r="E244" s="116">
        <v>70619</v>
      </c>
      <c r="F244" s="10">
        <f t="shared" si="44"/>
        <v>0</v>
      </c>
      <c r="G244" s="11">
        <f t="shared" si="45"/>
        <v>56495.200000000004</v>
      </c>
      <c r="H244" s="30"/>
      <c r="I244" s="12" t="str">
        <f t="shared" si="46"/>
        <v xml:space="preserve"> OFERTA CON PRECIO APARENTEMENTE BAJO</v>
      </c>
      <c r="J244" s="31"/>
      <c r="K244" s="25">
        <f t="shared" si="47"/>
        <v>0</v>
      </c>
      <c r="L244" s="31"/>
      <c r="M244" s="25">
        <f t="shared" si="48"/>
        <v>0</v>
      </c>
      <c r="N244" s="31"/>
      <c r="O244" s="25">
        <f t="shared" si="41"/>
        <v>0</v>
      </c>
      <c r="P244" s="31"/>
      <c r="Q244" s="25">
        <f t="shared" si="42"/>
        <v>0</v>
      </c>
      <c r="R244" s="26">
        <f t="shared" si="49"/>
        <v>0</v>
      </c>
    </row>
    <row r="245" spans="2:18" ht="24.75" customHeight="1" x14ac:dyDescent="0.25">
      <c r="B245" s="9">
        <v>217</v>
      </c>
      <c r="C245" s="81" t="s">
        <v>277</v>
      </c>
      <c r="D245" s="82"/>
      <c r="E245" s="116">
        <v>467863</v>
      </c>
      <c r="F245" s="10">
        <f t="shared" si="44"/>
        <v>0</v>
      </c>
      <c r="G245" s="11">
        <f t="shared" si="45"/>
        <v>374290.4</v>
      </c>
      <c r="H245" s="30"/>
      <c r="I245" s="12" t="str">
        <f t="shared" si="46"/>
        <v xml:space="preserve"> OFERTA CON PRECIO APARENTEMENTE BAJO</v>
      </c>
      <c r="J245" s="31"/>
      <c r="K245" s="25">
        <f t="shared" si="47"/>
        <v>0</v>
      </c>
      <c r="L245" s="31"/>
      <c r="M245" s="25">
        <f t="shared" si="48"/>
        <v>0</v>
      </c>
      <c r="N245" s="31"/>
      <c r="O245" s="25">
        <f t="shared" si="41"/>
        <v>0</v>
      </c>
      <c r="P245" s="31"/>
      <c r="Q245" s="25">
        <f t="shared" si="42"/>
        <v>0</v>
      </c>
      <c r="R245" s="26">
        <f t="shared" si="49"/>
        <v>0</v>
      </c>
    </row>
    <row r="246" spans="2:18" ht="24.75" customHeight="1" x14ac:dyDescent="0.25">
      <c r="B246" s="9">
        <v>218</v>
      </c>
      <c r="C246" s="81" t="s">
        <v>278</v>
      </c>
      <c r="D246" s="82"/>
      <c r="E246" s="116">
        <v>515116</v>
      </c>
      <c r="F246" s="10">
        <f t="shared" si="44"/>
        <v>0</v>
      </c>
      <c r="G246" s="11">
        <f t="shared" si="45"/>
        <v>412092.80000000005</v>
      </c>
      <c r="H246" s="30"/>
      <c r="I246" s="12" t="str">
        <f t="shared" si="46"/>
        <v xml:space="preserve"> OFERTA CON PRECIO APARENTEMENTE BAJO</v>
      </c>
      <c r="J246" s="31"/>
      <c r="K246" s="25">
        <f t="shared" si="47"/>
        <v>0</v>
      </c>
      <c r="L246" s="31"/>
      <c r="M246" s="25">
        <f t="shared" si="48"/>
        <v>0</v>
      </c>
      <c r="N246" s="31"/>
      <c r="O246" s="25">
        <f t="shared" si="41"/>
        <v>0</v>
      </c>
      <c r="P246" s="31"/>
      <c r="Q246" s="25">
        <f t="shared" si="42"/>
        <v>0</v>
      </c>
      <c r="R246" s="26">
        <f t="shared" si="49"/>
        <v>0</v>
      </c>
    </row>
    <row r="247" spans="2:18" ht="24.75" customHeight="1" x14ac:dyDescent="0.25">
      <c r="B247" s="9">
        <v>219</v>
      </c>
      <c r="C247" s="81" t="s">
        <v>279</v>
      </c>
      <c r="D247" s="82"/>
      <c r="E247" s="116">
        <v>378146</v>
      </c>
      <c r="F247" s="10">
        <f>+IFERROR(H247/E247,"-")</f>
        <v>0</v>
      </c>
      <c r="G247" s="11">
        <f>+E247*80%</f>
        <v>302516.8</v>
      </c>
      <c r="H247" s="30"/>
      <c r="I247" s="12" t="str">
        <f>IF(H247&lt;G247," OFERTA CON PRECIO APARENTEMENTE BAJO","VALOR MINIMO ACEPTABLE")</f>
        <v xml:space="preserve"> OFERTA CON PRECIO APARENTEMENTE BAJO</v>
      </c>
      <c r="J247" s="31"/>
      <c r="K247" s="25">
        <f>+ROUND(H247*J247,0)</f>
        <v>0</v>
      </c>
      <c r="L247" s="31"/>
      <c r="M247" s="25">
        <f>+ROUND(H247*L247,0)</f>
        <v>0</v>
      </c>
      <c r="N247" s="31"/>
      <c r="O247" s="25">
        <f t="shared" si="41"/>
        <v>0</v>
      </c>
      <c r="P247" s="31"/>
      <c r="Q247" s="25">
        <f t="shared" si="42"/>
        <v>0</v>
      </c>
      <c r="R247" s="26">
        <f>ROUND(H247-K247-M247-O247-Q247,0)</f>
        <v>0</v>
      </c>
    </row>
    <row r="248" spans="2:18" ht="24.75" customHeight="1" x14ac:dyDescent="0.25">
      <c r="B248" s="9">
        <v>220</v>
      </c>
      <c r="C248" s="81" t="s">
        <v>280</v>
      </c>
      <c r="D248" s="82"/>
      <c r="E248" s="116">
        <v>3091123</v>
      </c>
      <c r="F248" s="10">
        <f t="shared" ref="F248:F278" si="50">+IFERROR(H248/E248,"-")</f>
        <v>0</v>
      </c>
      <c r="G248" s="11">
        <f t="shared" ref="G248:G278" si="51">+E248*80%</f>
        <v>2472898.4</v>
      </c>
      <c r="H248" s="30"/>
      <c r="I248" s="12" t="str">
        <f t="shared" ref="I248:I278" si="52">IF(H248&lt;G248," OFERTA CON PRECIO APARENTEMENTE BAJO","VALOR MINIMO ACEPTABLE")</f>
        <v xml:space="preserve"> OFERTA CON PRECIO APARENTEMENTE BAJO</v>
      </c>
      <c r="J248" s="31"/>
      <c r="K248" s="25">
        <f t="shared" ref="K248:K278" si="53">+ROUND(H248*J248,0)</f>
        <v>0</v>
      </c>
      <c r="L248" s="31"/>
      <c r="M248" s="25">
        <f t="shared" ref="M248:M278" si="54">+ROUND(H248*L248,0)</f>
        <v>0</v>
      </c>
      <c r="N248" s="31"/>
      <c r="O248" s="25">
        <f t="shared" ref="O248:O278" si="55">+ROUND(H248*N248,0)</f>
        <v>0</v>
      </c>
      <c r="P248" s="31"/>
      <c r="Q248" s="25">
        <f t="shared" ref="Q248:Q278" si="56">+ROUND(H248*P248,0)</f>
        <v>0</v>
      </c>
      <c r="R248" s="26">
        <f t="shared" ref="R248:R278" si="57">ROUND(H248-K248-M248-O248-Q248,0)</f>
        <v>0</v>
      </c>
    </row>
    <row r="249" spans="2:18" ht="24.75" customHeight="1" x14ac:dyDescent="0.25">
      <c r="B249" s="9">
        <v>221</v>
      </c>
      <c r="C249" s="81" t="s">
        <v>281</v>
      </c>
      <c r="D249" s="82"/>
      <c r="E249" s="116">
        <v>332283</v>
      </c>
      <c r="F249" s="10">
        <f t="shared" si="50"/>
        <v>0</v>
      </c>
      <c r="G249" s="11">
        <f t="shared" si="51"/>
        <v>265826.40000000002</v>
      </c>
      <c r="H249" s="30"/>
      <c r="I249" s="12" t="str">
        <f t="shared" si="52"/>
        <v xml:space="preserve"> OFERTA CON PRECIO APARENTEMENTE BAJO</v>
      </c>
      <c r="J249" s="31"/>
      <c r="K249" s="25">
        <f t="shared" si="53"/>
        <v>0</v>
      </c>
      <c r="L249" s="31"/>
      <c r="M249" s="25">
        <f t="shared" si="54"/>
        <v>0</v>
      </c>
      <c r="N249" s="31"/>
      <c r="O249" s="25">
        <f t="shared" si="55"/>
        <v>0</v>
      </c>
      <c r="P249" s="31"/>
      <c r="Q249" s="25">
        <f t="shared" si="56"/>
        <v>0</v>
      </c>
      <c r="R249" s="26">
        <f t="shared" si="57"/>
        <v>0</v>
      </c>
    </row>
    <row r="250" spans="2:18" ht="24.75" customHeight="1" x14ac:dyDescent="0.25">
      <c r="B250" s="9">
        <v>222</v>
      </c>
      <c r="C250" s="81" t="s">
        <v>282</v>
      </c>
      <c r="D250" s="82"/>
      <c r="E250" s="116">
        <v>506631</v>
      </c>
      <c r="F250" s="10">
        <f t="shared" si="50"/>
        <v>0</v>
      </c>
      <c r="G250" s="11">
        <f t="shared" si="51"/>
        <v>405304.80000000005</v>
      </c>
      <c r="H250" s="30"/>
      <c r="I250" s="12" t="str">
        <f t="shared" si="52"/>
        <v xml:space="preserve"> OFERTA CON PRECIO APARENTEMENTE BAJO</v>
      </c>
      <c r="J250" s="31"/>
      <c r="K250" s="25">
        <f t="shared" si="53"/>
        <v>0</v>
      </c>
      <c r="L250" s="31"/>
      <c r="M250" s="25">
        <f t="shared" si="54"/>
        <v>0</v>
      </c>
      <c r="N250" s="31"/>
      <c r="O250" s="25">
        <f t="shared" si="55"/>
        <v>0</v>
      </c>
      <c r="P250" s="31"/>
      <c r="Q250" s="25">
        <f t="shared" si="56"/>
        <v>0</v>
      </c>
      <c r="R250" s="26">
        <f t="shared" si="57"/>
        <v>0</v>
      </c>
    </row>
    <row r="251" spans="2:18" ht="24.75" customHeight="1" x14ac:dyDescent="0.25">
      <c r="B251" s="9">
        <v>223</v>
      </c>
      <c r="C251" s="81" t="s">
        <v>283</v>
      </c>
      <c r="D251" s="82"/>
      <c r="E251" s="116">
        <v>541350</v>
      </c>
      <c r="F251" s="10">
        <f t="shared" si="50"/>
        <v>0</v>
      </c>
      <c r="G251" s="11">
        <f t="shared" si="51"/>
        <v>433080</v>
      </c>
      <c r="H251" s="30"/>
      <c r="I251" s="12" t="str">
        <f t="shared" si="52"/>
        <v xml:space="preserve"> OFERTA CON PRECIO APARENTEMENTE BAJO</v>
      </c>
      <c r="J251" s="31"/>
      <c r="K251" s="25">
        <f t="shared" si="53"/>
        <v>0</v>
      </c>
      <c r="L251" s="31"/>
      <c r="M251" s="25">
        <f t="shared" si="54"/>
        <v>0</v>
      </c>
      <c r="N251" s="31"/>
      <c r="O251" s="25">
        <f t="shared" si="55"/>
        <v>0</v>
      </c>
      <c r="P251" s="31"/>
      <c r="Q251" s="25">
        <f t="shared" si="56"/>
        <v>0</v>
      </c>
      <c r="R251" s="26">
        <f t="shared" si="57"/>
        <v>0</v>
      </c>
    </row>
    <row r="252" spans="2:18" ht="24.75" customHeight="1" x14ac:dyDescent="0.25">
      <c r="B252" s="9">
        <v>224</v>
      </c>
      <c r="C252" s="81" t="s">
        <v>284</v>
      </c>
      <c r="D252" s="82"/>
      <c r="E252" s="116">
        <v>674979</v>
      </c>
      <c r="F252" s="10">
        <f t="shared" si="50"/>
        <v>0</v>
      </c>
      <c r="G252" s="11">
        <f t="shared" si="51"/>
        <v>539983.20000000007</v>
      </c>
      <c r="H252" s="30"/>
      <c r="I252" s="12" t="str">
        <f t="shared" si="52"/>
        <v xml:space="preserve"> OFERTA CON PRECIO APARENTEMENTE BAJO</v>
      </c>
      <c r="J252" s="31"/>
      <c r="K252" s="25">
        <f t="shared" si="53"/>
        <v>0</v>
      </c>
      <c r="L252" s="31"/>
      <c r="M252" s="25">
        <f t="shared" si="54"/>
        <v>0</v>
      </c>
      <c r="N252" s="31"/>
      <c r="O252" s="25">
        <f t="shared" si="55"/>
        <v>0</v>
      </c>
      <c r="P252" s="31"/>
      <c r="Q252" s="25">
        <f t="shared" si="56"/>
        <v>0</v>
      </c>
      <c r="R252" s="26">
        <f t="shared" si="57"/>
        <v>0</v>
      </c>
    </row>
    <row r="253" spans="2:18" ht="24.75" customHeight="1" x14ac:dyDescent="0.25">
      <c r="B253" s="9">
        <v>225</v>
      </c>
      <c r="C253" s="81" t="s">
        <v>285</v>
      </c>
      <c r="D253" s="82"/>
      <c r="E253" s="116">
        <v>2447906</v>
      </c>
      <c r="F253" s="10">
        <f t="shared" si="50"/>
        <v>0</v>
      </c>
      <c r="G253" s="11">
        <f t="shared" si="51"/>
        <v>1958324.8</v>
      </c>
      <c r="H253" s="30"/>
      <c r="I253" s="12" t="str">
        <f t="shared" si="52"/>
        <v xml:space="preserve"> OFERTA CON PRECIO APARENTEMENTE BAJO</v>
      </c>
      <c r="J253" s="31"/>
      <c r="K253" s="25">
        <f t="shared" si="53"/>
        <v>0</v>
      </c>
      <c r="L253" s="31"/>
      <c r="M253" s="25">
        <f t="shared" si="54"/>
        <v>0</v>
      </c>
      <c r="N253" s="31"/>
      <c r="O253" s="25">
        <f t="shared" si="55"/>
        <v>0</v>
      </c>
      <c r="P253" s="31"/>
      <c r="Q253" s="25">
        <f t="shared" si="56"/>
        <v>0</v>
      </c>
      <c r="R253" s="26">
        <f t="shared" si="57"/>
        <v>0</v>
      </c>
    </row>
    <row r="254" spans="2:18" ht="24.75" customHeight="1" x14ac:dyDescent="0.25">
      <c r="B254" s="9">
        <v>226</v>
      </c>
      <c r="C254" s="81" t="s">
        <v>286</v>
      </c>
      <c r="D254" s="82"/>
      <c r="E254" s="116">
        <v>82628</v>
      </c>
      <c r="F254" s="10">
        <f t="shared" si="50"/>
        <v>0</v>
      </c>
      <c r="G254" s="11">
        <f t="shared" si="51"/>
        <v>66102.400000000009</v>
      </c>
      <c r="H254" s="30"/>
      <c r="I254" s="12" t="str">
        <f t="shared" si="52"/>
        <v xml:space="preserve"> OFERTA CON PRECIO APARENTEMENTE BAJO</v>
      </c>
      <c r="J254" s="31"/>
      <c r="K254" s="25">
        <f t="shared" si="53"/>
        <v>0</v>
      </c>
      <c r="L254" s="31"/>
      <c r="M254" s="25">
        <f t="shared" si="54"/>
        <v>0</v>
      </c>
      <c r="N254" s="31"/>
      <c r="O254" s="25">
        <f t="shared" si="55"/>
        <v>0</v>
      </c>
      <c r="P254" s="31"/>
      <c r="Q254" s="25">
        <f t="shared" si="56"/>
        <v>0</v>
      </c>
      <c r="R254" s="26">
        <f t="shared" si="57"/>
        <v>0</v>
      </c>
    </row>
    <row r="255" spans="2:18" ht="24.75" customHeight="1" x14ac:dyDescent="0.25">
      <c r="B255" s="9">
        <v>227</v>
      </c>
      <c r="C255" s="81" t="s">
        <v>287</v>
      </c>
      <c r="D255" s="82"/>
      <c r="E255" s="116">
        <v>150271</v>
      </c>
      <c r="F255" s="10">
        <f t="shared" si="50"/>
        <v>0</v>
      </c>
      <c r="G255" s="11">
        <f t="shared" si="51"/>
        <v>120216.8</v>
      </c>
      <c r="H255" s="30"/>
      <c r="I255" s="12" t="str">
        <f t="shared" si="52"/>
        <v xml:space="preserve"> OFERTA CON PRECIO APARENTEMENTE BAJO</v>
      </c>
      <c r="J255" s="31"/>
      <c r="K255" s="25">
        <f t="shared" si="53"/>
        <v>0</v>
      </c>
      <c r="L255" s="31"/>
      <c r="M255" s="25">
        <f t="shared" si="54"/>
        <v>0</v>
      </c>
      <c r="N255" s="31"/>
      <c r="O255" s="25">
        <f t="shared" si="55"/>
        <v>0</v>
      </c>
      <c r="P255" s="31"/>
      <c r="Q255" s="25">
        <f t="shared" si="56"/>
        <v>0</v>
      </c>
      <c r="R255" s="26">
        <f t="shared" si="57"/>
        <v>0</v>
      </c>
    </row>
    <row r="256" spans="2:18" ht="24.75" customHeight="1" x14ac:dyDescent="0.25">
      <c r="B256" s="9">
        <v>228</v>
      </c>
      <c r="C256" s="81" t="s">
        <v>288</v>
      </c>
      <c r="D256" s="82"/>
      <c r="E256" s="116">
        <v>137164</v>
      </c>
      <c r="F256" s="10">
        <f t="shared" si="50"/>
        <v>0</v>
      </c>
      <c r="G256" s="11">
        <f t="shared" si="51"/>
        <v>109731.20000000001</v>
      </c>
      <c r="H256" s="30"/>
      <c r="I256" s="12" t="str">
        <f t="shared" si="52"/>
        <v xml:space="preserve"> OFERTA CON PRECIO APARENTEMENTE BAJO</v>
      </c>
      <c r="J256" s="31"/>
      <c r="K256" s="25">
        <f t="shared" si="53"/>
        <v>0</v>
      </c>
      <c r="L256" s="31"/>
      <c r="M256" s="25">
        <f t="shared" si="54"/>
        <v>0</v>
      </c>
      <c r="N256" s="31"/>
      <c r="O256" s="25">
        <f t="shared" si="55"/>
        <v>0</v>
      </c>
      <c r="P256" s="31"/>
      <c r="Q256" s="25">
        <f t="shared" si="56"/>
        <v>0</v>
      </c>
      <c r="R256" s="26">
        <f t="shared" si="57"/>
        <v>0</v>
      </c>
    </row>
    <row r="257" spans="2:18" ht="24.75" customHeight="1" x14ac:dyDescent="0.25">
      <c r="B257" s="9">
        <v>229</v>
      </c>
      <c r="C257" s="81" t="s">
        <v>138</v>
      </c>
      <c r="D257" s="82"/>
      <c r="E257" s="116">
        <v>92766</v>
      </c>
      <c r="F257" s="10">
        <f t="shared" si="50"/>
        <v>0</v>
      </c>
      <c r="G257" s="11">
        <f t="shared" si="51"/>
        <v>74212.800000000003</v>
      </c>
      <c r="H257" s="30"/>
      <c r="I257" s="12" t="str">
        <f t="shared" si="52"/>
        <v xml:space="preserve"> OFERTA CON PRECIO APARENTEMENTE BAJO</v>
      </c>
      <c r="J257" s="31"/>
      <c r="K257" s="25">
        <f t="shared" si="53"/>
        <v>0</v>
      </c>
      <c r="L257" s="31"/>
      <c r="M257" s="25">
        <f t="shared" si="54"/>
        <v>0</v>
      </c>
      <c r="N257" s="31"/>
      <c r="O257" s="25">
        <f t="shared" si="55"/>
        <v>0</v>
      </c>
      <c r="P257" s="31"/>
      <c r="Q257" s="25">
        <f t="shared" si="56"/>
        <v>0</v>
      </c>
      <c r="R257" s="26">
        <f t="shared" si="57"/>
        <v>0</v>
      </c>
    </row>
    <row r="258" spans="2:18" ht="24.75" customHeight="1" x14ac:dyDescent="0.25">
      <c r="B258" s="9">
        <v>230</v>
      </c>
      <c r="C258" s="81" t="s">
        <v>289</v>
      </c>
      <c r="D258" s="82"/>
      <c r="E258" s="116">
        <v>150271</v>
      </c>
      <c r="F258" s="10">
        <f t="shared" si="50"/>
        <v>0</v>
      </c>
      <c r="G258" s="11">
        <f t="shared" si="51"/>
        <v>120216.8</v>
      </c>
      <c r="H258" s="30"/>
      <c r="I258" s="12" t="str">
        <f t="shared" si="52"/>
        <v xml:space="preserve"> OFERTA CON PRECIO APARENTEMENTE BAJO</v>
      </c>
      <c r="J258" s="31"/>
      <c r="K258" s="25">
        <f t="shared" si="53"/>
        <v>0</v>
      </c>
      <c r="L258" s="31"/>
      <c r="M258" s="25">
        <f t="shared" si="54"/>
        <v>0</v>
      </c>
      <c r="N258" s="31"/>
      <c r="O258" s="25">
        <f t="shared" si="55"/>
        <v>0</v>
      </c>
      <c r="P258" s="31"/>
      <c r="Q258" s="25">
        <f t="shared" si="56"/>
        <v>0</v>
      </c>
      <c r="R258" s="26">
        <f t="shared" si="57"/>
        <v>0</v>
      </c>
    </row>
    <row r="259" spans="2:18" ht="24.75" customHeight="1" x14ac:dyDescent="0.25">
      <c r="B259" s="9">
        <v>231</v>
      </c>
      <c r="C259" s="81" t="s">
        <v>290</v>
      </c>
      <c r="D259" s="82"/>
      <c r="E259" s="116">
        <v>141323</v>
      </c>
      <c r="F259" s="10">
        <f t="shared" si="50"/>
        <v>0</v>
      </c>
      <c r="G259" s="11">
        <f t="shared" si="51"/>
        <v>113058.40000000001</v>
      </c>
      <c r="H259" s="30"/>
      <c r="I259" s="12" t="str">
        <f t="shared" si="52"/>
        <v xml:space="preserve"> OFERTA CON PRECIO APARENTEMENTE BAJO</v>
      </c>
      <c r="J259" s="31"/>
      <c r="K259" s="25">
        <f t="shared" si="53"/>
        <v>0</v>
      </c>
      <c r="L259" s="31"/>
      <c r="M259" s="25">
        <f t="shared" si="54"/>
        <v>0</v>
      </c>
      <c r="N259" s="31"/>
      <c r="O259" s="25">
        <f t="shared" si="55"/>
        <v>0</v>
      </c>
      <c r="P259" s="31"/>
      <c r="Q259" s="25">
        <f t="shared" si="56"/>
        <v>0</v>
      </c>
      <c r="R259" s="26">
        <f t="shared" si="57"/>
        <v>0</v>
      </c>
    </row>
    <row r="260" spans="2:18" ht="24.75" customHeight="1" x14ac:dyDescent="0.25">
      <c r="B260" s="9">
        <v>232</v>
      </c>
      <c r="C260" s="81" t="s">
        <v>291</v>
      </c>
      <c r="D260" s="82"/>
      <c r="E260" s="116">
        <v>171648</v>
      </c>
      <c r="F260" s="10">
        <f t="shared" si="50"/>
        <v>0</v>
      </c>
      <c r="G260" s="11">
        <f t="shared" si="51"/>
        <v>137318.39999999999</v>
      </c>
      <c r="H260" s="30"/>
      <c r="I260" s="12" t="str">
        <f t="shared" si="52"/>
        <v xml:space="preserve"> OFERTA CON PRECIO APARENTEMENTE BAJO</v>
      </c>
      <c r="J260" s="31"/>
      <c r="K260" s="25">
        <f t="shared" si="53"/>
        <v>0</v>
      </c>
      <c r="L260" s="31"/>
      <c r="M260" s="25">
        <f t="shared" si="54"/>
        <v>0</v>
      </c>
      <c r="N260" s="31"/>
      <c r="O260" s="25">
        <f t="shared" si="55"/>
        <v>0</v>
      </c>
      <c r="P260" s="31"/>
      <c r="Q260" s="25">
        <f t="shared" si="56"/>
        <v>0</v>
      </c>
      <c r="R260" s="26">
        <f t="shared" si="57"/>
        <v>0</v>
      </c>
    </row>
    <row r="261" spans="2:18" ht="24.75" customHeight="1" x14ac:dyDescent="0.25">
      <c r="B261" s="9">
        <v>233</v>
      </c>
      <c r="C261" s="81" t="s">
        <v>292</v>
      </c>
      <c r="D261" s="82"/>
      <c r="E261" s="116">
        <v>1510460</v>
      </c>
      <c r="F261" s="10">
        <f t="shared" si="50"/>
        <v>0</v>
      </c>
      <c r="G261" s="11">
        <f t="shared" si="51"/>
        <v>1208368</v>
      </c>
      <c r="H261" s="30"/>
      <c r="I261" s="12" t="str">
        <f t="shared" si="52"/>
        <v xml:space="preserve"> OFERTA CON PRECIO APARENTEMENTE BAJO</v>
      </c>
      <c r="J261" s="31"/>
      <c r="K261" s="25">
        <f t="shared" si="53"/>
        <v>0</v>
      </c>
      <c r="L261" s="31"/>
      <c r="M261" s="25">
        <f t="shared" si="54"/>
        <v>0</v>
      </c>
      <c r="N261" s="31"/>
      <c r="O261" s="25">
        <f t="shared" si="55"/>
        <v>0</v>
      </c>
      <c r="P261" s="31"/>
      <c r="Q261" s="25">
        <f t="shared" si="56"/>
        <v>0</v>
      </c>
      <c r="R261" s="26">
        <f t="shared" si="57"/>
        <v>0</v>
      </c>
    </row>
    <row r="262" spans="2:18" ht="24.75" customHeight="1" x14ac:dyDescent="0.25">
      <c r="B262" s="9">
        <v>234</v>
      </c>
      <c r="C262" s="81" t="s">
        <v>293</v>
      </c>
      <c r="D262" s="82"/>
      <c r="E262" s="116">
        <v>56135</v>
      </c>
      <c r="F262" s="10">
        <f t="shared" si="50"/>
        <v>0</v>
      </c>
      <c r="G262" s="11">
        <f t="shared" si="51"/>
        <v>44908</v>
      </c>
      <c r="H262" s="30"/>
      <c r="I262" s="12" t="str">
        <f t="shared" si="52"/>
        <v xml:space="preserve"> OFERTA CON PRECIO APARENTEMENTE BAJO</v>
      </c>
      <c r="J262" s="31"/>
      <c r="K262" s="25">
        <f t="shared" si="53"/>
        <v>0</v>
      </c>
      <c r="L262" s="31"/>
      <c r="M262" s="25">
        <f t="shared" si="54"/>
        <v>0</v>
      </c>
      <c r="N262" s="31"/>
      <c r="O262" s="25">
        <f t="shared" si="55"/>
        <v>0</v>
      </c>
      <c r="P262" s="31"/>
      <c r="Q262" s="25">
        <f t="shared" si="56"/>
        <v>0</v>
      </c>
      <c r="R262" s="26">
        <f t="shared" si="57"/>
        <v>0</v>
      </c>
    </row>
    <row r="263" spans="2:18" ht="24.75" customHeight="1" x14ac:dyDescent="0.25">
      <c r="B263" s="9">
        <v>235</v>
      </c>
      <c r="C263" s="81" t="s">
        <v>294</v>
      </c>
      <c r="D263" s="82"/>
      <c r="E263" s="116">
        <v>56135</v>
      </c>
      <c r="F263" s="10">
        <f t="shared" si="50"/>
        <v>0</v>
      </c>
      <c r="G263" s="11">
        <f t="shared" si="51"/>
        <v>44908</v>
      </c>
      <c r="H263" s="30"/>
      <c r="I263" s="12" t="str">
        <f t="shared" si="52"/>
        <v xml:space="preserve"> OFERTA CON PRECIO APARENTEMENTE BAJO</v>
      </c>
      <c r="J263" s="31"/>
      <c r="K263" s="25">
        <f t="shared" si="53"/>
        <v>0</v>
      </c>
      <c r="L263" s="31"/>
      <c r="M263" s="25">
        <f t="shared" si="54"/>
        <v>0</v>
      </c>
      <c r="N263" s="31"/>
      <c r="O263" s="25">
        <f t="shared" si="55"/>
        <v>0</v>
      </c>
      <c r="P263" s="31"/>
      <c r="Q263" s="25">
        <f t="shared" si="56"/>
        <v>0</v>
      </c>
      <c r="R263" s="26">
        <f t="shared" si="57"/>
        <v>0</v>
      </c>
    </row>
    <row r="264" spans="2:18" ht="24.75" customHeight="1" x14ac:dyDescent="0.25">
      <c r="B264" s="9">
        <v>236</v>
      </c>
      <c r="C264" s="81" t="s">
        <v>295</v>
      </c>
      <c r="D264" s="82"/>
      <c r="E264" s="116">
        <v>168916</v>
      </c>
      <c r="F264" s="10">
        <f t="shared" si="50"/>
        <v>0</v>
      </c>
      <c r="G264" s="11">
        <f t="shared" si="51"/>
        <v>135132.80000000002</v>
      </c>
      <c r="H264" s="30"/>
      <c r="I264" s="12" t="str">
        <f t="shared" si="52"/>
        <v xml:space="preserve"> OFERTA CON PRECIO APARENTEMENTE BAJO</v>
      </c>
      <c r="J264" s="31"/>
      <c r="K264" s="25">
        <f t="shared" si="53"/>
        <v>0</v>
      </c>
      <c r="L264" s="31"/>
      <c r="M264" s="25">
        <f t="shared" si="54"/>
        <v>0</v>
      </c>
      <c r="N264" s="31"/>
      <c r="O264" s="25">
        <f t="shared" si="55"/>
        <v>0</v>
      </c>
      <c r="P264" s="31"/>
      <c r="Q264" s="25">
        <f t="shared" si="56"/>
        <v>0</v>
      </c>
      <c r="R264" s="26">
        <f t="shared" si="57"/>
        <v>0</v>
      </c>
    </row>
    <row r="265" spans="2:18" ht="24.75" customHeight="1" x14ac:dyDescent="0.25">
      <c r="B265" s="9">
        <v>237</v>
      </c>
      <c r="C265" s="81" t="s">
        <v>296</v>
      </c>
      <c r="D265" s="82"/>
      <c r="E265" s="116">
        <v>267961</v>
      </c>
      <c r="F265" s="10">
        <f t="shared" si="50"/>
        <v>0</v>
      </c>
      <c r="G265" s="11">
        <f t="shared" si="51"/>
        <v>214368.80000000002</v>
      </c>
      <c r="H265" s="30"/>
      <c r="I265" s="12" t="str">
        <f t="shared" si="52"/>
        <v xml:space="preserve"> OFERTA CON PRECIO APARENTEMENTE BAJO</v>
      </c>
      <c r="J265" s="31"/>
      <c r="K265" s="25">
        <f t="shared" si="53"/>
        <v>0</v>
      </c>
      <c r="L265" s="31"/>
      <c r="M265" s="25">
        <f t="shared" si="54"/>
        <v>0</v>
      </c>
      <c r="N265" s="31"/>
      <c r="O265" s="25">
        <f t="shared" si="55"/>
        <v>0</v>
      </c>
      <c r="P265" s="31"/>
      <c r="Q265" s="25">
        <f t="shared" si="56"/>
        <v>0</v>
      </c>
      <c r="R265" s="26">
        <f t="shared" si="57"/>
        <v>0</v>
      </c>
    </row>
    <row r="266" spans="2:18" ht="24.75" customHeight="1" x14ac:dyDescent="0.25">
      <c r="B266" s="9">
        <v>238</v>
      </c>
      <c r="C266" s="81" t="s">
        <v>297</v>
      </c>
      <c r="D266" s="82"/>
      <c r="E266" s="116">
        <v>723006</v>
      </c>
      <c r="F266" s="10">
        <f t="shared" si="50"/>
        <v>0</v>
      </c>
      <c r="G266" s="11">
        <f t="shared" si="51"/>
        <v>578404.80000000005</v>
      </c>
      <c r="H266" s="30"/>
      <c r="I266" s="12" t="str">
        <f t="shared" si="52"/>
        <v xml:space="preserve"> OFERTA CON PRECIO APARENTEMENTE BAJO</v>
      </c>
      <c r="J266" s="31"/>
      <c r="K266" s="25">
        <f t="shared" si="53"/>
        <v>0</v>
      </c>
      <c r="L266" s="31"/>
      <c r="M266" s="25">
        <f t="shared" si="54"/>
        <v>0</v>
      </c>
      <c r="N266" s="31"/>
      <c r="O266" s="25">
        <f t="shared" si="55"/>
        <v>0</v>
      </c>
      <c r="P266" s="31"/>
      <c r="Q266" s="25">
        <f t="shared" si="56"/>
        <v>0</v>
      </c>
      <c r="R266" s="26">
        <f t="shared" si="57"/>
        <v>0</v>
      </c>
    </row>
    <row r="267" spans="2:18" ht="24.75" customHeight="1" x14ac:dyDescent="0.25">
      <c r="B267" s="9">
        <v>239</v>
      </c>
      <c r="C267" s="81" t="s">
        <v>298</v>
      </c>
      <c r="D267" s="82"/>
      <c r="E267" s="116">
        <v>468045</v>
      </c>
      <c r="F267" s="10">
        <f t="shared" si="50"/>
        <v>0</v>
      </c>
      <c r="G267" s="11">
        <f t="shared" si="51"/>
        <v>374436</v>
      </c>
      <c r="H267" s="30"/>
      <c r="I267" s="12" t="str">
        <f t="shared" si="52"/>
        <v xml:space="preserve"> OFERTA CON PRECIO APARENTEMENTE BAJO</v>
      </c>
      <c r="J267" s="31"/>
      <c r="K267" s="25">
        <f t="shared" si="53"/>
        <v>0</v>
      </c>
      <c r="L267" s="31"/>
      <c r="M267" s="25">
        <f t="shared" si="54"/>
        <v>0</v>
      </c>
      <c r="N267" s="31"/>
      <c r="O267" s="25">
        <f t="shared" si="55"/>
        <v>0</v>
      </c>
      <c r="P267" s="31"/>
      <c r="Q267" s="25">
        <f t="shared" si="56"/>
        <v>0</v>
      </c>
      <c r="R267" s="26">
        <f t="shared" si="57"/>
        <v>0</v>
      </c>
    </row>
    <row r="268" spans="2:18" ht="24.75" customHeight="1" x14ac:dyDescent="0.25">
      <c r="B268" s="9">
        <v>240</v>
      </c>
      <c r="C268" s="81" t="s">
        <v>299</v>
      </c>
      <c r="D268" s="82"/>
      <c r="E268" s="116">
        <v>468045</v>
      </c>
      <c r="F268" s="10">
        <f t="shared" si="50"/>
        <v>0</v>
      </c>
      <c r="G268" s="11">
        <f t="shared" si="51"/>
        <v>374436</v>
      </c>
      <c r="H268" s="30"/>
      <c r="I268" s="12" t="str">
        <f t="shared" si="52"/>
        <v xml:space="preserve"> OFERTA CON PRECIO APARENTEMENTE BAJO</v>
      </c>
      <c r="J268" s="31"/>
      <c r="K268" s="25">
        <f t="shared" si="53"/>
        <v>0</v>
      </c>
      <c r="L268" s="31"/>
      <c r="M268" s="25">
        <f t="shared" si="54"/>
        <v>0</v>
      </c>
      <c r="N268" s="31"/>
      <c r="O268" s="25">
        <f t="shared" si="55"/>
        <v>0</v>
      </c>
      <c r="P268" s="31"/>
      <c r="Q268" s="25">
        <f t="shared" si="56"/>
        <v>0</v>
      </c>
      <c r="R268" s="26">
        <f t="shared" si="57"/>
        <v>0</v>
      </c>
    </row>
    <row r="269" spans="2:18" ht="24.75" customHeight="1" x14ac:dyDescent="0.25">
      <c r="B269" s="9">
        <v>241</v>
      </c>
      <c r="C269" s="81" t="s">
        <v>300</v>
      </c>
      <c r="D269" s="82"/>
      <c r="E269" s="116">
        <v>244789</v>
      </c>
      <c r="F269" s="10">
        <f t="shared" si="50"/>
        <v>0</v>
      </c>
      <c r="G269" s="11">
        <f t="shared" si="51"/>
        <v>195831.2</v>
      </c>
      <c r="H269" s="30"/>
      <c r="I269" s="12" t="str">
        <f t="shared" si="52"/>
        <v xml:space="preserve"> OFERTA CON PRECIO APARENTEMENTE BAJO</v>
      </c>
      <c r="J269" s="31"/>
      <c r="K269" s="25">
        <f t="shared" si="53"/>
        <v>0</v>
      </c>
      <c r="L269" s="31"/>
      <c r="M269" s="25">
        <f t="shared" si="54"/>
        <v>0</v>
      </c>
      <c r="N269" s="31"/>
      <c r="O269" s="25">
        <f t="shared" si="55"/>
        <v>0</v>
      </c>
      <c r="P269" s="31"/>
      <c r="Q269" s="25">
        <f t="shared" si="56"/>
        <v>0</v>
      </c>
      <c r="R269" s="26">
        <f t="shared" si="57"/>
        <v>0</v>
      </c>
    </row>
    <row r="270" spans="2:18" ht="24.75" customHeight="1" x14ac:dyDescent="0.25">
      <c r="B270" s="9">
        <v>242</v>
      </c>
      <c r="C270" s="81" t="s">
        <v>301</v>
      </c>
      <c r="D270" s="82"/>
      <c r="E270" s="116">
        <v>240511</v>
      </c>
      <c r="F270" s="10">
        <f t="shared" si="50"/>
        <v>0</v>
      </c>
      <c r="G270" s="11">
        <f t="shared" si="51"/>
        <v>192408.80000000002</v>
      </c>
      <c r="H270" s="30"/>
      <c r="I270" s="12" t="str">
        <f t="shared" si="52"/>
        <v xml:space="preserve"> OFERTA CON PRECIO APARENTEMENTE BAJO</v>
      </c>
      <c r="J270" s="31"/>
      <c r="K270" s="25">
        <f t="shared" si="53"/>
        <v>0</v>
      </c>
      <c r="L270" s="31"/>
      <c r="M270" s="25">
        <f t="shared" si="54"/>
        <v>0</v>
      </c>
      <c r="N270" s="31"/>
      <c r="O270" s="25">
        <f t="shared" si="55"/>
        <v>0</v>
      </c>
      <c r="P270" s="31"/>
      <c r="Q270" s="25">
        <f t="shared" si="56"/>
        <v>0</v>
      </c>
      <c r="R270" s="26">
        <f t="shared" si="57"/>
        <v>0</v>
      </c>
    </row>
    <row r="271" spans="2:18" ht="24.75" customHeight="1" x14ac:dyDescent="0.25">
      <c r="B271" s="9">
        <v>243</v>
      </c>
      <c r="C271" s="81" t="s">
        <v>302</v>
      </c>
      <c r="D271" s="82"/>
      <c r="E271" s="116">
        <v>240511</v>
      </c>
      <c r="F271" s="10">
        <f t="shared" si="50"/>
        <v>0</v>
      </c>
      <c r="G271" s="11">
        <f t="shared" si="51"/>
        <v>192408.80000000002</v>
      </c>
      <c r="H271" s="30"/>
      <c r="I271" s="12" t="str">
        <f t="shared" si="52"/>
        <v xml:space="preserve"> OFERTA CON PRECIO APARENTEMENTE BAJO</v>
      </c>
      <c r="J271" s="31"/>
      <c r="K271" s="25">
        <f t="shared" si="53"/>
        <v>0</v>
      </c>
      <c r="L271" s="31"/>
      <c r="M271" s="25">
        <f t="shared" si="54"/>
        <v>0</v>
      </c>
      <c r="N271" s="31"/>
      <c r="O271" s="25">
        <f t="shared" si="55"/>
        <v>0</v>
      </c>
      <c r="P271" s="31"/>
      <c r="Q271" s="25">
        <f t="shared" si="56"/>
        <v>0</v>
      </c>
      <c r="R271" s="26">
        <f t="shared" si="57"/>
        <v>0</v>
      </c>
    </row>
    <row r="272" spans="2:18" ht="24.75" customHeight="1" x14ac:dyDescent="0.25">
      <c r="B272" s="9">
        <v>244</v>
      </c>
      <c r="C272" s="81" t="s">
        <v>303</v>
      </c>
      <c r="D272" s="82"/>
      <c r="E272" s="116">
        <v>240511</v>
      </c>
      <c r="F272" s="10">
        <f t="shared" si="50"/>
        <v>0</v>
      </c>
      <c r="G272" s="11">
        <f t="shared" si="51"/>
        <v>192408.80000000002</v>
      </c>
      <c r="H272" s="30"/>
      <c r="I272" s="12" t="str">
        <f t="shared" si="52"/>
        <v xml:space="preserve"> OFERTA CON PRECIO APARENTEMENTE BAJO</v>
      </c>
      <c r="J272" s="31"/>
      <c r="K272" s="25">
        <f t="shared" si="53"/>
        <v>0</v>
      </c>
      <c r="L272" s="31"/>
      <c r="M272" s="25">
        <f t="shared" si="54"/>
        <v>0</v>
      </c>
      <c r="N272" s="31"/>
      <c r="O272" s="25">
        <f t="shared" si="55"/>
        <v>0</v>
      </c>
      <c r="P272" s="31"/>
      <c r="Q272" s="25">
        <f t="shared" si="56"/>
        <v>0</v>
      </c>
      <c r="R272" s="26">
        <f t="shared" si="57"/>
        <v>0</v>
      </c>
    </row>
    <row r="273" spans="2:18" ht="24.75" customHeight="1" x14ac:dyDescent="0.25">
      <c r="B273" s="9">
        <v>245</v>
      </c>
      <c r="C273" s="81" t="s">
        <v>304</v>
      </c>
      <c r="D273" s="82"/>
      <c r="E273" s="116">
        <v>240608</v>
      </c>
      <c r="F273" s="10">
        <f t="shared" si="50"/>
        <v>0</v>
      </c>
      <c r="G273" s="11">
        <f t="shared" si="51"/>
        <v>192486.40000000002</v>
      </c>
      <c r="H273" s="30"/>
      <c r="I273" s="12" t="str">
        <f t="shared" si="52"/>
        <v xml:space="preserve"> OFERTA CON PRECIO APARENTEMENTE BAJO</v>
      </c>
      <c r="J273" s="31"/>
      <c r="K273" s="25">
        <f t="shared" si="53"/>
        <v>0</v>
      </c>
      <c r="L273" s="31"/>
      <c r="M273" s="25">
        <f t="shared" si="54"/>
        <v>0</v>
      </c>
      <c r="N273" s="31"/>
      <c r="O273" s="25">
        <f t="shared" si="55"/>
        <v>0</v>
      </c>
      <c r="P273" s="31"/>
      <c r="Q273" s="25">
        <f t="shared" si="56"/>
        <v>0</v>
      </c>
      <c r="R273" s="26">
        <f t="shared" si="57"/>
        <v>0</v>
      </c>
    </row>
    <row r="274" spans="2:18" ht="24.75" customHeight="1" x14ac:dyDescent="0.25">
      <c r="B274" s="9">
        <v>246</v>
      </c>
      <c r="C274" s="81" t="s">
        <v>305</v>
      </c>
      <c r="D274" s="82"/>
      <c r="E274" s="116">
        <v>68182</v>
      </c>
      <c r="F274" s="10">
        <f t="shared" si="50"/>
        <v>0</v>
      </c>
      <c r="G274" s="11">
        <f t="shared" si="51"/>
        <v>54545.600000000006</v>
      </c>
      <c r="H274" s="30"/>
      <c r="I274" s="12" t="str">
        <f t="shared" si="52"/>
        <v xml:space="preserve"> OFERTA CON PRECIO APARENTEMENTE BAJO</v>
      </c>
      <c r="J274" s="31"/>
      <c r="K274" s="25">
        <f t="shared" si="53"/>
        <v>0</v>
      </c>
      <c r="L274" s="31"/>
      <c r="M274" s="25">
        <f t="shared" si="54"/>
        <v>0</v>
      </c>
      <c r="N274" s="31"/>
      <c r="O274" s="25">
        <f t="shared" si="55"/>
        <v>0</v>
      </c>
      <c r="P274" s="31"/>
      <c r="Q274" s="25">
        <f t="shared" si="56"/>
        <v>0</v>
      </c>
      <c r="R274" s="26">
        <f t="shared" si="57"/>
        <v>0</v>
      </c>
    </row>
    <row r="275" spans="2:18" ht="24.75" customHeight="1" x14ac:dyDescent="0.25">
      <c r="B275" s="9">
        <v>247</v>
      </c>
      <c r="C275" s="81" t="s">
        <v>306</v>
      </c>
      <c r="D275" s="82"/>
      <c r="E275" s="116">
        <v>244055</v>
      </c>
      <c r="F275" s="10">
        <f t="shared" si="50"/>
        <v>0</v>
      </c>
      <c r="G275" s="11">
        <f t="shared" si="51"/>
        <v>195244</v>
      </c>
      <c r="H275" s="30"/>
      <c r="I275" s="12" t="str">
        <f t="shared" si="52"/>
        <v xml:space="preserve"> OFERTA CON PRECIO APARENTEMENTE BAJO</v>
      </c>
      <c r="J275" s="31"/>
      <c r="K275" s="25">
        <f t="shared" si="53"/>
        <v>0</v>
      </c>
      <c r="L275" s="31"/>
      <c r="M275" s="25">
        <f t="shared" si="54"/>
        <v>0</v>
      </c>
      <c r="N275" s="31"/>
      <c r="O275" s="25">
        <f t="shared" si="55"/>
        <v>0</v>
      </c>
      <c r="P275" s="31"/>
      <c r="Q275" s="25">
        <f t="shared" si="56"/>
        <v>0</v>
      </c>
      <c r="R275" s="26">
        <f t="shared" si="57"/>
        <v>0</v>
      </c>
    </row>
    <row r="276" spans="2:18" ht="24.75" customHeight="1" x14ac:dyDescent="0.25">
      <c r="B276" s="9">
        <v>248</v>
      </c>
      <c r="C276" s="81" t="s">
        <v>194</v>
      </c>
      <c r="D276" s="82"/>
      <c r="E276" s="116">
        <v>904914</v>
      </c>
      <c r="F276" s="10">
        <f t="shared" si="50"/>
        <v>0</v>
      </c>
      <c r="G276" s="11">
        <f t="shared" si="51"/>
        <v>723931.20000000007</v>
      </c>
      <c r="H276" s="30"/>
      <c r="I276" s="12" t="str">
        <f t="shared" si="52"/>
        <v xml:space="preserve"> OFERTA CON PRECIO APARENTEMENTE BAJO</v>
      </c>
      <c r="J276" s="31"/>
      <c r="K276" s="25">
        <f t="shared" si="53"/>
        <v>0</v>
      </c>
      <c r="L276" s="31"/>
      <c r="M276" s="25">
        <f t="shared" si="54"/>
        <v>0</v>
      </c>
      <c r="N276" s="31"/>
      <c r="O276" s="25">
        <f t="shared" si="55"/>
        <v>0</v>
      </c>
      <c r="P276" s="31"/>
      <c r="Q276" s="25">
        <f t="shared" si="56"/>
        <v>0</v>
      </c>
      <c r="R276" s="26">
        <f t="shared" si="57"/>
        <v>0</v>
      </c>
    </row>
    <row r="277" spans="2:18" ht="24.75" customHeight="1" x14ac:dyDescent="0.25">
      <c r="B277" s="9">
        <v>249</v>
      </c>
      <c r="C277" s="81" t="s">
        <v>307</v>
      </c>
      <c r="D277" s="82"/>
      <c r="E277" s="116">
        <v>674932</v>
      </c>
      <c r="F277" s="10">
        <f t="shared" si="50"/>
        <v>0</v>
      </c>
      <c r="G277" s="11">
        <f t="shared" si="51"/>
        <v>539945.6</v>
      </c>
      <c r="H277" s="30"/>
      <c r="I277" s="12" t="str">
        <f t="shared" si="52"/>
        <v xml:space="preserve"> OFERTA CON PRECIO APARENTEMENTE BAJO</v>
      </c>
      <c r="J277" s="31"/>
      <c r="K277" s="25">
        <f t="shared" si="53"/>
        <v>0</v>
      </c>
      <c r="L277" s="31"/>
      <c r="M277" s="25">
        <f t="shared" si="54"/>
        <v>0</v>
      </c>
      <c r="N277" s="31"/>
      <c r="O277" s="25">
        <f t="shared" si="55"/>
        <v>0</v>
      </c>
      <c r="P277" s="31"/>
      <c r="Q277" s="25">
        <f t="shared" si="56"/>
        <v>0</v>
      </c>
      <c r="R277" s="26">
        <f t="shared" si="57"/>
        <v>0</v>
      </c>
    </row>
    <row r="278" spans="2:18" ht="24.75" customHeight="1" x14ac:dyDescent="0.25">
      <c r="B278" s="9">
        <v>250</v>
      </c>
      <c r="C278" s="81" t="s">
        <v>308</v>
      </c>
      <c r="D278" s="82"/>
      <c r="E278" s="116">
        <v>336988</v>
      </c>
      <c r="F278" s="10">
        <f t="shared" si="50"/>
        <v>0</v>
      </c>
      <c r="G278" s="11">
        <f t="shared" si="51"/>
        <v>269590.40000000002</v>
      </c>
      <c r="H278" s="30"/>
      <c r="I278" s="12" t="str">
        <f t="shared" si="52"/>
        <v xml:space="preserve"> OFERTA CON PRECIO APARENTEMENTE BAJO</v>
      </c>
      <c r="J278" s="31"/>
      <c r="K278" s="25">
        <f t="shared" si="53"/>
        <v>0</v>
      </c>
      <c r="L278" s="31"/>
      <c r="M278" s="25">
        <f t="shared" si="54"/>
        <v>0</v>
      </c>
      <c r="N278" s="31"/>
      <c r="O278" s="25">
        <f t="shared" si="55"/>
        <v>0</v>
      </c>
      <c r="P278" s="31"/>
      <c r="Q278" s="25">
        <f t="shared" si="56"/>
        <v>0</v>
      </c>
      <c r="R278" s="26">
        <f t="shared" si="57"/>
        <v>0</v>
      </c>
    </row>
    <row r="279" spans="2:18" ht="24.75" customHeight="1" x14ac:dyDescent="0.25">
      <c r="B279" s="9">
        <v>251</v>
      </c>
      <c r="C279" s="81" t="s">
        <v>309</v>
      </c>
      <c r="D279" s="82"/>
      <c r="E279" s="116">
        <v>24478</v>
      </c>
      <c r="F279" s="10">
        <f t="shared" ref="F279:F316" si="58">+IFERROR(H279/E279,"-")</f>
        <v>0</v>
      </c>
      <c r="G279" s="11">
        <f t="shared" ref="G279:G316" si="59">+E279*80%</f>
        <v>19582.400000000001</v>
      </c>
      <c r="H279" s="30"/>
      <c r="I279" s="12" t="str">
        <f t="shared" ref="I279:I316" si="60">IF(H279&lt;G279," OFERTA CON PRECIO APARENTEMENTE BAJO","VALOR MINIMO ACEPTABLE")</f>
        <v xml:space="preserve"> OFERTA CON PRECIO APARENTEMENTE BAJO</v>
      </c>
      <c r="J279" s="31"/>
      <c r="K279" s="25">
        <f t="shared" ref="K279:K316" si="61">+ROUND(H279*J279,0)</f>
        <v>0</v>
      </c>
      <c r="L279" s="31"/>
      <c r="M279" s="25">
        <f t="shared" ref="M279:M316" si="62">+ROUND(H279*L279,0)</f>
        <v>0</v>
      </c>
      <c r="N279" s="31"/>
      <c r="O279" s="25">
        <f t="shared" ref="O279:O316" si="63">+ROUND(H279*N279,0)</f>
        <v>0</v>
      </c>
      <c r="P279" s="31"/>
      <c r="Q279" s="25">
        <f t="shared" ref="Q279:Q316" si="64">+ROUND(H279*P279,0)</f>
        <v>0</v>
      </c>
      <c r="R279" s="26">
        <f t="shared" ref="R279:R316" si="65">ROUND(H279-K279-M279-O279-Q279,0)</f>
        <v>0</v>
      </c>
    </row>
    <row r="280" spans="2:18" ht="24.75" customHeight="1" x14ac:dyDescent="0.25">
      <c r="B280" s="9">
        <v>252</v>
      </c>
      <c r="C280" s="81" t="s">
        <v>310</v>
      </c>
      <c r="D280" s="82"/>
      <c r="E280" s="116">
        <v>24478</v>
      </c>
      <c r="F280" s="10">
        <f t="shared" si="58"/>
        <v>0</v>
      </c>
      <c r="G280" s="11">
        <f t="shared" si="59"/>
        <v>19582.400000000001</v>
      </c>
      <c r="H280" s="30"/>
      <c r="I280" s="12" t="str">
        <f t="shared" si="60"/>
        <v xml:space="preserve"> OFERTA CON PRECIO APARENTEMENTE BAJO</v>
      </c>
      <c r="J280" s="31"/>
      <c r="K280" s="25">
        <f t="shared" si="61"/>
        <v>0</v>
      </c>
      <c r="L280" s="31"/>
      <c r="M280" s="25">
        <f t="shared" si="62"/>
        <v>0</v>
      </c>
      <c r="N280" s="31"/>
      <c r="O280" s="25">
        <f t="shared" si="63"/>
        <v>0</v>
      </c>
      <c r="P280" s="31"/>
      <c r="Q280" s="25">
        <f t="shared" si="64"/>
        <v>0</v>
      </c>
      <c r="R280" s="26">
        <f t="shared" si="65"/>
        <v>0</v>
      </c>
    </row>
    <row r="281" spans="2:18" ht="24.75" customHeight="1" x14ac:dyDescent="0.25">
      <c r="B281" s="9">
        <v>253</v>
      </c>
      <c r="C281" s="81" t="s">
        <v>311</v>
      </c>
      <c r="D281" s="82"/>
      <c r="E281" s="116">
        <v>92990</v>
      </c>
      <c r="F281" s="10">
        <f t="shared" si="58"/>
        <v>0</v>
      </c>
      <c r="G281" s="11">
        <f t="shared" si="59"/>
        <v>74392</v>
      </c>
      <c r="H281" s="30"/>
      <c r="I281" s="12" t="str">
        <f t="shared" si="60"/>
        <v xml:space="preserve"> OFERTA CON PRECIO APARENTEMENTE BAJO</v>
      </c>
      <c r="J281" s="31"/>
      <c r="K281" s="25">
        <f t="shared" si="61"/>
        <v>0</v>
      </c>
      <c r="L281" s="31"/>
      <c r="M281" s="25">
        <f t="shared" si="62"/>
        <v>0</v>
      </c>
      <c r="N281" s="31"/>
      <c r="O281" s="25">
        <f t="shared" si="63"/>
        <v>0</v>
      </c>
      <c r="P281" s="31"/>
      <c r="Q281" s="25">
        <f t="shared" si="64"/>
        <v>0</v>
      </c>
      <c r="R281" s="26">
        <f t="shared" si="65"/>
        <v>0</v>
      </c>
    </row>
    <row r="282" spans="2:18" ht="24.75" customHeight="1" x14ac:dyDescent="0.25">
      <c r="B282" s="9">
        <v>254</v>
      </c>
      <c r="C282" s="81" t="s">
        <v>312</v>
      </c>
      <c r="D282" s="82"/>
      <c r="E282" s="116">
        <v>1279442</v>
      </c>
      <c r="F282" s="10">
        <f t="shared" si="58"/>
        <v>0</v>
      </c>
      <c r="G282" s="11">
        <f t="shared" si="59"/>
        <v>1023553.6000000001</v>
      </c>
      <c r="H282" s="30"/>
      <c r="I282" s="12" t="str">
        <f t="shared" si="60"/>
        <v xml:space="preserve"> OFERTA CON PRECIO APARENTEMENTE BAJO</v>
      </c>
      <c r="J282" s="31"/>
      <c r="K282" s="25">
        <f t="shared" si="61"/>
        <v>0</v>
      </c>
      <c r="L282" s="31"/>
      <c r="M282" s="25">
        <f t="shared" si="62"/>
        <v>0</v>
      </c>
      <c r="N282" s="31"/>
      <c r="O282" s="25">
        <f t="shared" si="63"/>
        <v>0</v>
      </c>
      <c r="P282" s="31"/>
      <c r="Q282" s="25">
        <f t="shared" si="64"/>
        <v>0</v>
      </c>
      <c r="R282" s="26">
        <f t="shared" si="65"/>
        <v>0</v>
      </c>
    </row>
    <row r="283" spans="2:18" ht="24.75" customHeight="1" x14ac:dyDescent="0.25">
      <c r="B283" s="9">
        <v>255</v>
      </c>
      <c r="C283" s="81" t="s">
        <v>141</v>
      </c>
      <c r="D283" s="82"/>
      <c r="E283" s="116">
        <v>307761</v>
      </c>
      <c r="F283" s="10">
        <f t="shared" si="58"/>
        <v>0</v>
      </c>
      <c r="G283" s="11">
        <f t="shared" si="59"/>
        <v>246208.80000000002</v>
      </c>
      <c r="H283" s="30"/>
      <c r="I283" s="12" t="str">
        <f t="shared" si="60"/>
        <v xml:space="preserve"> OFERTA CON PRECIO APARENTEMENTE BAJO</v>
      </c>
      <c r="J283" s="31"/>
      <c r="K283" s="25">
        <f t="shared" si="61"/>
        <v>0</v>
      </c>
      <c r="L283" s="31"/>
      <c r="M283" s="25">
        <f t="shared" si="62"/>
        <v>0</v>
      </c>
      <c r="N283" s="31"/>
      <c r="O283" s="25">
        <f t="shared" si="63"/>
        <v>0</v>
      </c>
      <c r="P283" s="31"/>
      <c r="Q283" s="25">
        <f t="shared" si="64"/>
        <v>0</v>
      </c>
      <c r="R283" s="26">
        <f t="shared" si="65"/>
        <v>0</v>
      </c>
    </row>
    <row r="284" spans="2:18" ht="24.75" customHeight="1" x14ac:dyDescent="0.25">
      <c r="B284" s="9">
        <v>256</v>
      </c>
      <c r="C284" s="81" t="s">
        <v>142</v>
      </c>
      <c r="D284" s="82"/>
      <c r="E284" s="116">
        <v>307761</v>
      </c>
      <c r="F284" s="10">
        <f t="shared" si="58"/>
        <v>0</v>
      </c>
      <c r="G284" s="11">
        <f t="shared" si="59"/>
        <v>246208.80000000002</v>
      </c>
      <c r="H284" s="30"/>
      <c r="I284" s="12" t="str">
        <f t="shared" si="60"/>
        <v xml:space="preserve"> OFERTA CON PRECIO APARENTEMENTE BAJO</v>
      </c>
      <c r="J284" s="31"/>
      <c r="K284" s="25">
        <f t="shared" si="61"/>
        <v>0</v>
      </c>
      <c r="L284" s="31"/>
      <c r="M284" s="25">
        <f t="shared" si="62"/>
        <v>0</v>
      </c>
      <c r="N284" s="31"/>
      <c r="O284" s="25">
        <f t="shared" si="63"/>
        <v>0</v>
      </c>
      <c r="P284" s="31"/>
      <c r="Q284" s="25">
        <f t="shared" si="64"/>
        <v>0</v>
      </c>
      <c r="R284" s="26">
        <f t="shared" si="65"/>
        <v>0</v>
      </c>
    </row>
    <row r="285" spans="2:18" ht="24.75" customHeight="1" x14ac:dyDescent="0.25">
      <c r="B285" s="9">
        <v>257</v>
      </c>
      <c r="C285" s="81" t="s">
        <v>313</v>
      </c>
      <c r="D285" s="82"/>
      <c r="E285" s="116">
        <v>307761</v>
      </c>
      <c r="F285" s="10">
        <f t="shared" si="58"/>
        <v>0</v>
      </c>
      <c r="G285" s="11">
        <f t="shared" si="59"/>
        <v>246208.80000000002</v>
      </c>
      <c r="H285" s="30"/>
      <c r="I285" s="12" t="str">
        <f t="shared" si="60"/>
        <v xml:space="preserve"> OFERTA CON PRECIO APARENTEMENTE BAJO</v>
      </c>
      <c r="J285" s="31"/>
      <c r="K285" s="25">
        <f t="shared" si="61"/>
        <v>0</v>
      </c>
      <c r="L285" s="31"/>
      <c r="M285" s="25">
        <f t="shared" si="62"/>
        <v>0</v>
      </c>
      <c r="N285" s="31"/>
      <c r="O285" s="25">
        <f t="shared" si="63"/>
        <v>0</v>
      </c>
      <c r="P285" s="31"/>
      <c r="Q285" s="25">
        <f t="shared" si="64"/>
        <v>0</v>
      </c>
      <c r="R285" s="26">
        <f t="shared" si="65"/>
        <v>0</v>
      </c>
    </row>
    <row r="286" spans="2:18" ht="24.75" customHeight="1" x14ac:dyDescent="0.25">
      <c r="B286" s="9">
        <v>258</v>
      </c>
      <c r="C286" s="81" t="s">
        <v>314</v>
      </c>
      <c r="D286" s="82"/>
      <c r="E286" s="116">
        <v>619314</v>
      </c>
      <c r="F286" s="10">
        <f t="shared" si="58"/>
        <v>0</v>
      </c>
      <c r="G286" s="11">
        <f t="shared" si="59"/>
        <v>495451.2</v>
      </c>
      <c r="H286" s="30"/>
      <c r="I286" s="12" t="str">
        <f t="shared" si="60"/>
        <v xml:space="preserve"> OFERTA CON PRECIO APARENTEMENTE BAJO</v>
      </c>
      <c r="J286" s="31"/>
      <c r="K286" s="25">
        <f t="shared" si="61"/>
        <v>0</v>
      </c>
      <c r="L286" s="31"/>
      <c r="M286" s="25">
        <f t="shared" si="62"/>
        <v>0</v>
      </c>
      <c r="N286" s="31"/>
      <c r="O286" s="25">
        <f t="shared" si="63"/>
        <v>0</v>
      </c>
      <c r="P286" s="31"/>
      <c r="Q286" s="25">
        <f t="shared" si="64"/>
        <v>0</v>
      </c>
      <c r="R286" s="26">
        <f t="shared" si="65"/>
        <v>0</v>
      </c>
    </row>
    <row r="287" spans="2:18" ht="24.75" customHeight="1" x14ac:dyDescent="0.25">
      <c r="B287" s="9">
        <v>259</v>
      </c>
      <c r="C287" s="81" t="s">
        <v>315</v>
      </c>
      <c r="D287" s="82"/>
      <c r="E287" s="116">
        <v>336760</v>
      </c>
      <c r="F287" s="10">
        <f t="shared" si="58"/>
        <v>0</v>
      </c>
      <c r="G287" s="11">
        <f t="shared" si="59"/>
        <v>269408</v>
      </c>
      <c r="H287" s="30"/>
      <c r="I287" s="12" t="str">
        <f t="shared" si="60"/>
        <v xml:space="preserve"> OFERTA CON PRECIO APARENTEMENTE BAJO</v>
      </c>
      <c r="J287" s="31"/>
      <c r="K287" s="25">
        <f t="shared" si="61"/>
        <v>0</v>
      </c>
      <c r="L287" s="31"/>
      <c r="M287" s="25">
        <f t="shared" si="62"/>
        <v>0</v>
      </c>
      <c r="N287" s="31"/>
      <c r="O287" s="25">
        <f t="shared" si="63"/>
        <v>0</v>
      </c>
      <c r="P287" s="31"/>
      <c r="Q287" s="25">
        <f t="shared" si="64"/>
        <v>0</v>
      </c>
      <c r="R287" s="26">
        <f t="shared" si="65"/>
        <v>0</v>
      </c>
    </row>
    <row r="288" spans="2:18" ht="24.75" customHeight="1" x14ac:dyDescent="0.25">
      <c r="B288" s="9">
        <v>260</v>
      </c>
      <c r="C288" s="81" t="s">
        <v>316</v>
      </c>
      <c r="D288" s="82"/>
      <c r="E288" s="116">
        <v>467820</v>
      </c>
      <c r="F288" s="10">
        <f t="shared" si="58"/>
        <v>0</v>
      </c>
      <c r="G288" s="11">
        <f t="shared" si="59"/>
        <v>374256</v>
      </c>
      <c r="H288" s="30"/>
      <c r="I288" s="12" t="str">
        <f t="shared" si="60"/>
        <v xml:space="preserve"> OFERTA CON PRECIO APARENTEMENTE BAJO</v>
      </c>
      <c r="J288" s="31"/>
      <c r="K288" s="25">
        <f t="shared" si="61"/>
        <v>0</v>
      </c>
      <c r="L288" s="31"/>
      <c r="M288" s="25">
        <f t="shared" si="62"/>
        <v>0</v>
      </c>
      <c r="N288" s="31"/>
      <c r="O288" s="25">
        <f t="shared" si="63"/>
        <v>0</v>
      </c>
      <c r="P288" s="31"/>
      <c r="Q288" s="25">
        <f t="shared" si="64"/>
        <v>0</v>
      </c>
      <c r="R288" s="26">
        <f t="shared" si="65"/>
        <v>0</v>
      </c>
    </row>
    <row r="289" spans="2:18" ht="24.75" customHeight="1" x14ac:dyDescent="0.25">
      <c r="B289" s="9">
        <v>261</v>
      </c>
      <c r="C289" s="81" t="s">
        <v>317</v>
      </c>
      <c r="D289" s="82"/>
      <c r="E289" s="116">
        <v>467824</v>
      </c>
      <c r="F289" s="10">
        <f t="shared" si="58"/>
        <v>0</v>
      </c>
      <c r="G289" s="11">
        <f t="shared" si="59"/>
        <v>374259.20000000001</v>
      </c>
      <c r="H289" s="30"/>
      <c r="I289" s="12" t="str">
        <f t="shared" si="60"/>
        <v xml:space="preserve"> OFERTA CON PRECIO APARENTEMENTE BAJO</v>
      </c>
      <c r="J289" s="31"/>
      <c r="K289" s="25">
        <f t="shared" si="61"/>
        <v>0</v>
      </c>
      <c r="L289" s="31"/>
      <c r="M289" s="25">
        <f t="shared" si="62"/>
        <v>0</v>
      </c>
      <c r="N289" s="31"/>
      <c r="O289" s="25">
        <f t="shared" si="63"/>
        <v>0</v>
      </c>
      <c r="P289" s="31"/>
      <c r="Q289" s="25">
        <f t="shared" si="64"/>
        <v>0</v>
      </c>
      <c r="R289" s="26">
        <f t="shared" si="65"/>
        <v>0</v>
      </c>
    </row>
    <row r="290" spans="2:18" ht="24.75" customHeight="1" x14ac:dyDescent="0.25">
      <c r="B290" s="9">
        <v>262</v>
      </c>
      <c r="C290" s="81" t="s">
        <v>318</v>
      </c>
      <c r="D290" s="82"/>
      <c r="E290" s="116">
        <v>927666</v>
      </c>
      <c r="F290" s="10">
        <f t="shared" si="58"/>
        <v>0</v>
      </c>
      <c r="G290" s="11">
        <f t="shared" si="59"/>
        <v>742132.8</v>
      </c>
      <c r="H290" s="30"/>
      <c r="I290" s="12" t="str">
        <f t="shared" si="60"/>
        <v xml:space="preserve"> OFERTA CON PRECIO APARENTEMENTE BAJO</v>
      </c>
      <c r="J290" s="31"/>
      <c r="K290" s="25">
        <f t="shared" si="61"/>
        <v>0</v>
      </c>
      <c r="L290" s="31"/>
      <c r="M290" s="25">
        <f t="shared" si="62"/>
        <v>0</v>
      </c>
      <c r="N290" s="31"/>
      <c r="O290" s="25">
        <f t="shared" si="63"/>
        <v>0</v>
      </c>
      <c r="P290" s="31"/>
      <c r="Q290" s="25">
        <f t="shared" si="64"/>
        <v>0</v>
      </c>
      <c r="R290" s="26">
        <f t="shared" si="65"/>
        <v>0</v>
      </c>
    </row>
    <row r="291" spans="2:18" ht="24.75" customHeight="1" x14ac:dyDescent="0.25">
      <c r="B291" s="9">
        <v>263</v>
      </c>
      <c r="C291" s="81" t="s">
        <v>319</v>
      </c>
      <c r="D291" s="82"/>
      <c r="E291" s="116">
        <v>927666</v>
      </c>
      <c r="F291" s="10">
        <f t="shared" si="58"/>
        <v>0</v>
      </c>
      <c r="G291" s="11">
        <f t="shared" si="59"/>
        <v>742132.8</v>
      </c>
      <c r="H291" s="30"/>
      <c r="I291" s="12" t="str">
        <f t="shared" si="60"/>
        <v xml:space="preserve"> OFERTA CON PRECIO APARENTEMENTE BAJO</v>
      </c>
      <c r="J291" s="31"/>
      <c r="K291" s="25">
        <f t="shared" si="61"/>
        <v>0</v>
      </c>
      <c r="L291" s="31"/>
      <c r="M291" s="25">
        <f t="shared" si="62"/>
        <v>0</v>
      </c>
      <c r="N291" s="31"/>
      <c r="O291" s="25">
        <f t="shared" si="63"/>
        <v>0</v>
      </c>
      <c r="P291" s="31"/>
      <c r="Q291" s="25">
        <f t="shared" si="64"/>
        <v>0</v>
      </c>
      <c r="R291" s="26">
        <f t="shared" si="65"/>
        <v>0</v>
      </c>
    </row>
    <row r="292" spans="2:18" ht="24.75" customHeight="1" x14ac:dyDescent="0.25">
      <c r="B292" s="9">
        <v>264</v>
      </c>
      <c r="C292" s="81" t="s">
        <v>320</v>
      </c>
      <c r="D292" s="82"/>
      <c r="E292" s="116">
        <v>61931</v>
      </c>
      <c r="F292" s="10">
        <f t="shared" si="58"/>
        <v>0</v>
      </c>
      <c r="G292" s="11">
        <f t="shared" si="59"/>
        <v>49544.800000000003</v>
      </c>
      <c r="H292" s="30"/>
      <c r="I292" s="12" t="str">
        <f t="shared" si="60"/>
        <v xml:space="preserve"> OFERTA CON PRECIO APARENTEMENTE BAJO</v>
      </c>
      <c r="J292" s="31"/>
      <c r="K292" s="25">
        <f t="shared" si="61"/>
        <v>0</v>
      </c>
      <c r="L292" s="31"/>
      <c r="M292" s="25">
        <f t="shared" si="62"/>
        <v>0</v>
      </c>
      <c r="N292" s="31"/>
      <c r="O292" s="25">
        <f t="shared" si="63"/>
        <v>0</v>
      </c>
      <c r="P292" s="31"/>
      <c r="Q292" s="25">
        <f t="shared" si="64"/>
        <v>0</v>
      </c>
      <c r="R292" s="26">
        <f t="shared" si="65"/>
        <v>0</v>
      </c>
    </row>
    <row r="293" spans="2:18" ht="24.75" customHeight="1" x14ac:dyDescent="0.25">
      <c r="B293" s="9">
        <v>265</v>
      </c>
      <c r="C293" s="81" t="s">
        <v>321</v>
      </c>
      <c r="D293" s="82"/>
      <c r="E293" s="116">
        <v>61931</v>
      </c>
      <c r="F293" s="10">
        <f t="shared" si="58"/>
        <v>0</v>
      </c>
      <c r="G293" s="11">
        <f t="shared" si="59"/>
        <v>49544.800000000003</v>
      </c>
      <c r="H293" s="30"/>
      <c r="I293" s="12" t="str">
        <f t="shared" si="60"/>
        <v xml:space="preserve"> OFERTA CON PRECIO APARENTEMENTE BAJO</v>
      </c>
      <c r="J293" s="31"/>
      <c r="K293" s="25">
        <f t="shared" si="61"/>
        <v>0</v>
      </c>
      <c r="L293" s="31"/>
      <c r="M293" s="25">
        <f t="shared" si="62"/>
        <v>0</v>
      </c>
      <c r="N293" s="31"/>
      <c r="O293" s="25">
        <f t="shared" si="63"/>
        <v>0</v>
      </c>
      <c r="P293" s="31"/>
      <c r="Q293" s="25">
        <f t="shared" si="64"/>
        <v>0</v>
      </c>
      <c r="R293" s="26">
        <f t="shared" si="65"/>
        <v>0</v>
      </c>
    </row>
    <row r="294" spans="2:18" ht="24.75" customHeight="1" x14ac:dyDescent="0.25">
      <c r="B294" s="9">
        <v>266</v>
      </c>
      <c r="C294" s="81" t="s">
        <v>322</v>
      </c>
      <c r="D294" s="82"/>
      <c r="E294" s="116">
        <v>61931</v>
      </c>
      <c r="F294" s="10">
        <f t="shared" si="58"/>
        <v>0</v>
      </c>
      <c r="G294" s="11">
        <f t="shared" si="59"/>
        <v>49544.800000000003</v>
      </c>
      <c r="H294" s="30"/>
      <c r="I294" s="12" t="str">
        <f t="shared" si="60"/>
        <v xml:space="preserve"> OFERTA CON PRECIO APARENTEMENTE BAJO</v>
      </c>
      <c r="J294" s="31"/>
      <c r="K294" s="25">
        <f t="shared" si="61"/>
        <v>0</v>
      </c>
      <c r="L294" s="31"/>
      <c r="M294" s="25">
        <f t="shared" si="62"/>
        <v>0</v>
      </c>
      <c r="N294" s="31"/>
      <c r="O294" s="25">
        <f t="shared" si="63"/>
        <v>0</v>
      </c>
      <c r="P294" s="31"/>
      <c r="Q294" s="25">
        <f t="shared" si="64"/>
        <v>0</v>
      </c>
      <c r="R294" s="26">
        <f t="shared" si="65"/>
        <v>0</v>
      </c>
    </row>
    <row r="295" spans="2:18" ht="24.75" customHeight="1" x14ac:dyDescent="0.25">
      <c r="B295" s="9">
        <v>267</v>
      </c>
      <c r="C295" s="81" t="s">
        <v>323</v>
      </c>
      <c r="D295" s="82"/>
      <c r="E295" s="116">
        <v>42665</v>
      </c>
      <c r="F295" s="10">
        <f t="shared" si="58"/>
        <v>0</v>
      </c>
      <c r="G295" s="11">
        <f t="shared" si="59"/>
        <v>34132</v>
      </c>
      <c r="H295" s="30"/>
      <c r="I295" s="12" t="str">
        <f t="shared" si="60"/>
        <v xml:space="preserve"> OFERTA CON PRECIO APARENTEMENTE BAJO</v>
      </c>
      <c r="J295" s="31"/>
      <c r="K295" s="25">
        <f t="shared" si="61"/>
        <v>0</v>
      </c>
      <c r="L295" s="31"/>
      <c r="M295" s="25">
        <f t="shared" si="62"/>
        <v>0</v>
      </c>
      <c r="N295" s="31"/>
      <c r="O295" s="25">
        <f t="shared" si="63"/>
        <v>0</v>
      </c>
      <c r="P295" s="31"/>
      <c r="Q295" s="25">
        <f t="shared" si="64"/>
        <v>0</v>
      </c>
      <c r="R295" s="26">
        <f t="shared" si="65"/>
        <v>0</v>
      </c>
    </row>
    <row r="296" spans="2:18" ht="24.75" customHeight="1" x14ac:dyDescent="0.25">
      <c r="B296" s="9">
        <v>268</v>
      </c>
      <c r="C296" s="81" t="s">
        <v>324</v>
      </c>
      <c r="D296" s="82"/>
      <c r="E296" s="116">
        <v>722775</v>
      </c>
      <c r="F296" s="10">
        <f t="shared" si="58"/>
        <v>0</v>
      </c>
      <c r="G296" s="11">
        <f t="shared" si="59"/>
        <v>578220</v>
      </c>
      <c r="H296" s="30"/>
      <c r="I296" s="12" t="str">
        <f t="shared" si="60"/>
        <v xml:space="preserve"> OFERTA CON PRECIO APARENTEMENTE BAJO</v>
      </c>
      <c r="J296" s="31"/>
      <c r="K296" s="25">
        <f t="shared" si="61"/>
        <v>0</v>
      </c>
      <c r="L296" s="31"/>
      <c r="M296" s="25">
        <f t="shared" si="62"/>
        <v>0</v>
      </c>
      <c r="N296" s="31"/>
      <c r="O296" s="25">
        <f t="shared" si="63"/>
        <v>0</v>
      </c>
      <c r="P296" s="31"/>
      <c r="Q296" s="25">
        <f t="shared" si="64"/>
        <v>0</v>
      </c>
      <c r="R296" s="26">
        <f t="shared" si="65"/>
        <v>0</v>
      </c>
    </row>
    <row r="297" spans="2:18" ht="24.75" customHeight="1" x14ac:dyDescent="0.25">
      <c r="B297" s="9">
        <v>269</v>
      </c>
      <c r="C297" s="81" t="s">
        <v>325</v>
      </c>
      <c r="D297" s="82"/>
      <c r="E297" s="116">
        <v>24478</v>
      </c>
      <c r="F297" s="10">
        <f t="shared" si="58"/>
        <v>0</v>
      </c>
      <c r="G297" s="11">
        <f t="shared" si="59"/>
        <v>19582.400000000001</v>
      </c>
      <c r="H297" s="30"/>
      <c r="I297" s="12" t="str">
        <f t="shared" si="60"/>
        <v xml:space="preserve"> OFERTA CON PRECIO APARENTEMENTE BAJO</v>
      </c>
      <c r="J297" s="31"/>
      <c r="K297" s="25">
        <f t="shared" si="61"/>
        <v>0</v>
      </c>
      <c r="L297" s="31"/>
      <c r="M297" s="25">
        <f t="shared" si="62"/>
        <v>0</v>
      </c>
      <c r="N297" s="31"/>
      <c r="O297" s="25">
        <f t="shared" si="63"/>
        <v>0</v>
      </c>
      <c r="P297" s="31"/>
      <c r="Q297" s="25">
        <f t="shared" si="64"/>
        <v>0</v>
      </c>
      <c r="R297" s="26">
        <f t="shared" si="65"/>
        <v>0</v>
      </c>
    </row>
    <row r="298" spans="2:18" ht="24.75" customHeight="1" x14ac:dyDescent="0.25">
      <c r="B298" s="9">
        <v>270</v>
      </c>
      <c r="C298" s="81" t="s">
        <v>326</v>
      </c>
      <c r="D298" s="82"/>
      <c r="E298" s="116">
        <v>812706</v>
      </c>
      <c r="F298" s="10">
        <f t="shared" si="58"/>
        <v>0</v>
      </c>
      <c r="G298" s="11">
        <f t="shared" si="59"/>
        <v>650164.80000000005</v>
      </c>
      <c r="H298" s="30"/>
      <c r="I298" s="12" t="str">
        <f t="shared" si="60"/>
        <v xml:space="preserve"> OFERTA CON PRECIO APARENTEMENTE BAJO</v>
      </c>
      <c r="J298" s="31"/>
      <c r="K298" s="25">
        <f t="shared" si="61"/>
        <v>0</v>
      </c>
      <c r="L298" s="31"/>
      <c r="M298" s="25">
        <f t="shared" si="62"/>
        <v>0</v>
      </c>
      <c r="N298" s="31"/>
      <c r="O298" s="25">
        <f t="shared" si="63"/>
        <v>0</v>
      </c>
      <c r="P298" s="31"/>
      <c r="Q298" s="25">
        <f t="shared" si="64"/>
        <v>0</v>
      </c>
      <c r="R298" s="26">
        <f t="shared" si="65"/>
        <v>0</v>
      </c>
    </row>
    <row r="299" spans="2:18" ht="24.75" customHeight="1" x14ac:dyDescent="0.25">
      <c r="B299" s="9">
        <v>271</v>
      </c>
      <c r="C299" s="81" t="s">
        <v>327</v>
      </c>
      <c r="D299" s="82"/>
      <c r="E299" s="116">
        <v>240608</v>
      </c>
      <c r="F299" s="10">
        <f t="shared" si="58"/>
        <v>0</v>
      </c>
      <c r="G299" s="11">
        <f t="shared" si="59"/>
        <v>192486.40000000002</v>
      </c>
      <c r="H299" s="30"/>
      <c r="I299" s="12" t="str">
        <f t="shared" si="60"/>
        <v xml:space="preserve"> OFERTA CON PRECIO APARENTEMENTE BAJO</v>
      </c>
      <c r="J299" s="31"/>
      <c r="K299" s="25">
        <f t="shared" si="61"/>
        <v>0</v>
      </c>
      <c r="L299" s="31"/>
      <c r="M299" s="25">
        <f t="shared" si="62"/>
        <v>0</v>
      </c>
      <c r="N299" s="31"/>
      <c r="O299" s="25">
        <f t="shared" si="63"/>
        <v>0</v>
      </c>
      <c r="P299" s="31"/>
      <c r="Q299" s="25">
        <f t="shared" si="64"/>
        <v>0</v>
      </c>
      <c r="R299" s="26">
        <f t="shared" si="65"/>
        <v>0</v>
      </c>
    </row>
    <row r="300" spans="2:18" ht="39" customHeight="1" x14ac:dyDescent="0.25">
      <c r="B300" s="9">
        <v>272</v>
      </c>
      <c r="C300" s="106" t="s">
        <v>328</v>
      </c>
      <c r="D300" s="91"/>
      <c r="E300" s="116">
        <v>722801</v>
      </c>
      <c r="F300" s="10">
        <f t="shared" si="58"/>
        <v>0</v>
      </c>
      <c r="G300" s="11">
        <f t="shared" si="59"/>
        <v>578240.80000000005</v>
      </c>
      <c r="H300" s="30"/>
      <c r="I300" s="12" t="str">
        <f t="shared" si="60"/>
        <v xml:space="preserve"> OFERTA CON PRECIO APARENTEMENTE BAJO</v>
      </c>
      <c r="J300" s="31"/>
      <c r="K300" s="25">
        <f t="shared" si="61"/>
        <v>0</v>
      </c>
      <c r="L300" s="31"/>
      <c r="M300" s="25">
        <f t="shared" si="62"/>
        <v>0</v>
      </c>
      <c r="N300" s="31"/>
      <c r="O300" s="25">
        <f t="shared" si="63"/>
        <v>0</v>
      </c>
      <c r="P300" s="31"/>
      <c r="Q300" s="25">
        <f t="shared" si="64"/>
        <v>0</v>
      </c>
      <c r="R300" s="26">
        <f t="shared" si="65"/>
        <v>0</v>
      </c>
    </row>
    <row r="301" spans="2:18" ht="24.75" customHeight="1" x14ac:dyDescent="0.25">
      <c r="B301" s="9">
        <v>273</v>
      </c>
      <c r="C301" s="81" t="s">
        <v>329</v>
      </c>
      <c r="D301" s="82"/>
      <c r="E301" s="116">
        <v>1805761</v>
      </c>
      <c r="F301" s="10">
        <f t="shared" si="58"/>
        <v>0</v>
      </c>
      <c r="G301" s="11">
        <f t="shared" si="59"/>
        <v>1444608.8</v>
      </c>
      <c r="H301" s="30"/>
      <c r="I301" s="12" t="str">
        <f t="shared" si="60"/>
        <v xml:space="preserve"> OFERTA CON PRECIO APARENTEMENTE BAJO</v>
      </c>
      <c r="J301" s="31"/>
      <c r="K301" s="25">
        <f t="shared" si="61"/>
        <v>0</v>
      </c>
      <c r="L301" s="31"/>
      <c r="M301" s="25">
        <f t="shared" si="62"/>
        <v>0</v>
      </c>
      <c r="N301" s="31"/>
      <c r="O301" s="25">
        <f t="shared" si="63"/>
        <v>0</v>
      </c>
      <c r="P301" s="31"/>
      <c r="Q301" s="25">
        <f t="shared" si="64"/>
        <v>0</v>
      </c>
      <c r="R301" s="26">
        <f t="shared" si="65"/>
        <v>0</v>
      </c>
    </row>
    <row r="302" spans="2:18" ht="24.75" customHeight="1" x14ac:dyDescent="0.25">
      <c r="B302" s="9">
        <v>274</v>
      </c>
      <c r="C302" s="81" t="s">
        <v>330</v>
      </c>
      <c r="D302" s="82"/>
      <c r="E302" s="116">
        <v>410890</v>
      </c>
      <c r="F302" s="10">
        <f t="shared" si="58"/>
        <v>0</v>
      </c>
      <c r="G302" s="11">
        <f t="shared" si="59"/>
        <v>328712</v>
      </c>
      <c r="H302" s="30"/>
      <c r="I302" s="12" t="str">
        <f t="shared" si="60"/>
        <v xml:space="preserve"> OFERTA CON PRECIO APARENTEMENTE BAJO</v>
      </c>
      <c r="J302" s="31"/>
      <c r="K302" s="25">
        <f t="shared" si="61"/>
        <v>0</v>
      </c>
      <c r="L302" s="31"/>
      <c r="M302" s="25">
        <f t="shared" si="62"/>
        <v>0</v>
      </c>
      <c r="N302" s="31"/>
      <c r="O302" s="25">
        <f t="shared" si="63"/>
        <v>0</v>
      </c>
      <c r="P302" s="31"/>
      <c r="Q302" s="25">
        <f t="shared" si="64"/>
        <v>0</v>
      </c>
      <c r="R302" s="26">
        <f t="shared" si="65"/>
        <v>0</v>
      </c>
    </row>
    <row r="303" spans="2:18" ht="24.75" customHeight="1" x14ac:dyDescent="0.25">
      <c r="B303" s="9">
        <v>275</v>
      </c>
      <c r="C303" s="81" t="s">
        <v>145</v>
      </c>
      <c r="D303" s="82"/>
      <c r="E303" s="116">
        <v>382672</v>
      </c>
      <c r="F303" s="10">
        <f t="shared" si="58"/>
        <v>0</v>
      </c>
      <c r="G303" s="11">
        <f t="shared" si="59"/>
        <v>306137.60000000003</v>
      </c>
      <c r="H303" s="30"/>
      <c r="I303" s="12" t="str">
        <f t="shared" si="60"/>
        <v xml:space="preserve"> OFERTA CON PRECIO APARENTEMENTE BAJO</v>
      </c>
      <c r="J303" s="31"/>
      <c r="K303" s="25">
        <f t="shared" si="61"/>
        <v>0</v>
      </c>
      <c r="L303" s="31"/>
      <c r="M303" s="25">
        <f t="shared" si="62"/>
        <v>0</v>
      </c>
      <c r="N303" s="31"/>
      <c r="O303" s="25">
        <f t="shared" si="63"/>
        <v>0</v>
      </c>
      <c r="P303" s="31"/>
      <c r="Q303" s="25">
        <f t="shared" si="64"/>
        <v>0</v>
      </c>
      <c r="R303" s="26">
        <f t="shared" si="65"/>
        <v>0</v>
      </c>
    </row>
    <row r="304" spans="2:18" ht="24.75" customHeight="1" x14ac:dyDescent="0.25">
      <c r="B304" s="9">
        <v>276</v>
      </c>
      <c r="C304" s="81" t="s">
        <v>331</v>
      </c>
      <c r="D304" s="82"/>
      <c r="E304" s="116">
        <v>240608</v>
      </c>
      <c r="F304" s="10">
        <f t="shared" si="58"/>
        <v>0</v>
      </c>
      <c r="G304" s="11">
        <f t="shared" si="59"/>
        <v>192486.40000000002</v>
      </c>
      <c r="H304" s="30"/>
      <c r="I304" s="12" t="str">
        <f t="shared" si="60"/>
        <v xml:space="preserve"> OFERTA CON PRECIO APARENTEMENTE BAJO</v>
      </c>
      <c r="J304" s="31"/>
      <c r="K304" s="25">
        <f t="shared" si="61"/>
        <v>0</v>
      </c>
      <c r="L304" s="31"/>
      <c r="M304" s="25">
        <f t="shared" si="62"/>
        <v>0</v>
      </c>
      <c r="N304" s="31"/>
      <c r="O304" s="25">
        <f t="shared" si="63"/>
        <v>0</v>
      </c>
      <c r="P304" s="31"/>
      <c r="Q304" s="25">
        <f t="shared" si="64"/>
        <v>0</v>
      </c>
      <c r="R304" s="26">
        <f t="shared" si="65"/>
        <v>0</v>
      </c>
    </row>
    <row r="305" spans="2:18" ht="24.75" customHeight="1" x14ac:dyDescent="0.25">
      <c r="B305" s="9">
        <v>277</v>
      </c>
      <c r="C305" s="81" t="s">
        <v>332</v>
      </c>
      <c r="D305" s="82"/>
      <c r="E305" s="116">
        <v>240608</v>
      </c>
      <c r="F305" s="10">
        <f t="shared" si="58"/>
        <v>0</v>
      </c>
      <c r="G305" s="11">
        <f t="shared" si="59"/>
        <v>192486.40000000002</v>
      </c>
      <c r="H305" s="30"/>
      <c r="I305" s="12" t="str">
        <f t="shared" si="60"/>
        <v xml:space="preserve"> OFERTA CON PRECIO APARENTEMENTE BAJO</v>
      </c>
      <c r="J305" s="31"/>
      <c r="K305" s="25">
        <f t="shared" si="61"/>
        <v>0</v>
      </c>
      <c r="L305" s="31"/>
      <c r="M305" s="25">
        <f t="shared" si="62"/>
        <v>0</v>
      </c>
      <c r="N305" s="31"/>
      <c r="O305" s="25">
        <f t="shared" si="63"/>
        <v>0</v>
      </c>
      <c r="P305" s="31"/>
      <c r="Q305" s="25">
        <f t="shared" si="64"/>
        <v>0</v>
      </c>
      <c r="R305" s="26">
        <f t="shared" si="65"/>
        <v>0</v>
      </c>
    </row>
    <row r="306" spans="2:18" ht="24.75" customHeight="1" x14ac:dyDescent="0.25">
      <c r="B306" s="9">
        <v>278</v>
      </c>
      <c r="C306" s="81" t="s">
        <v>333</v>
      </c>
      <c r="D306" s="82"/>
      <c r="E306" s="116">
        <v>244049</v>
      </c>
      <c r="F306" s="10">
        <f t="shared" si="58"/>
        <v>0</v>
      </c>
      <c r="G306" s="11">
        <f t="shared" si="59"/>
        <v>195239.2</v>
      </c>
      <c r="H306" s="30"/>
      <c r="I306" s="12" t="str">
        <f t="shared" si="60"/>
        <v xml:space="preserve"> OFERTA CON PRECIO APARENTEMENTE BAJO</v>
      </c>
      <c r="J306" s="31"/>
      <c r="K306" s="25">
        <f t="shared" si="61"/>
        <v>0</v>
      </c>
      <c r="L306" s="31"/>
      <c r="M306" s="25">
        <f t="shared" si="62"/>
        <v>0</v>
      </c>
      <c r="N306" s="31"/>
      <c r="O306" s="25">
        <f t="shared" si="63"/>
        <v>0</v>
      </c>
      <c r="P306" s="31"/>
      <c r="Q306" s="25">
        <f t="shared" si="64"/>
        <v>0</v>
      </c>
      <c r="R306" s="26">
        <f t="shared" si="65"/>
        <v>0</v>
      </c>
    </row>
    <row r="307" spans="2:18" ht="24.75" customHeight="1" x14ac:dyDescent="0.25">
      <c r="B307" s="9">
        <v>279</v>
      </c>
      <c r="C307" s="81" t="s">
        <v>334</v>
      </c>
      <c r="D307" s="82"/>
      <c r="E307" s="116">
        <v>26294</v>
      </c>
      <c r="F307" s="10">
        <f t="shared" si="58"/>
        <v>0</v>
      </c>
      <c r="G307" s="11">
        <f t="shared" si="59"/>
        <v>21035.200000000001</v>
      </c>
      <c r="H307" s="30"/>
      <c r="I307" s="12" t="str">
        <f t="shared" si="60"/>
        <v xml:space="preserve"> OFERTA CON PRECIO APARENTEMENTE BAJO</v>
      </c>
      <c r="J307" s="31"/>
      <c r="K307" s="25">
        <f t="shared" si="61"/>
        <v>0</v>
      </c>
      <c r="L307" s="31"/>
      <c r="M307" s="25">
        <f t="shared" si="62"/>
        <v>0</v>
      </c>
      <c r="N307" s="31"/>
      <c r="O307" s="25">
        <f t="shared" si="63"/>
        <v>0</v>
      </c>
      <c r="P307" s="31"/>
      <c r="Q307" s="25">
        <f t="shared" si="64"/>
        <v>0</v>
      </c>
      <c r="R307" s="26">
        <f t="shared" si="65"/>
        <v>0</v>
      </c>
    </row>
    <row r="308" spans="2:18" ht="24.75" customHeight="1" x14ac:dyDescent="0.25">
      <c r="B308" s="9">
        <v>280</v>
      </c>
      <c r="C308" s="81" t="s">
        <v>335</v>
      </c>
      <c r="D308" s="82"/>
      <c r="E308" s="116">
        <v>515806</v>
      </c>
      <c r="F308" s="10">
        <f t="shared" si="58"/>
        <v>0</v>
      </c>
      <c r="G308" s="11">
        <f t="shared" si="59"/>
        <v>412644.80000000005</v>
      </c>
      <c r="H308" s="30"/>
      <c r="I308" s="12" t="str">
        <f t="shared" si="60"/>
        <v xml:space="preserve"> OFERTA CON PRECIO APARENTEMENTE BAJO</v>
      </c>
      <c r="J308" s="31"/>
      <c r="K308" s="25">
        <f t="shared" si="61"/>
        <v>0</v>
      </c>
      <c r="L308" s="31"/>
      <c r="M308" s="25">
        <f t="shared" si="62"/>
        <v>0</v>
      </c>
      <c r="N308" s="31"/>
      <c r="O308" s="25">
        <f t="shared" si="63"/>
        <v>0</v>
      </c>
      <c r="P308" s="31"/>
      <c r="Q308" s="25">
        <f t="shared" si="64"/>
        <v>0</v>
      </c>
      <c r="R308" s="26">
        <f t="shared" si="65"/>
        <v>0</v>
      </c>
    </row>
    <row r="309" spans="2:18" ht="24.75" customHeight="1" x14ac:dyDescent="0.25">
      <c r="B309" s="9">
        <v>281</v>
      </c>
      <c r="C309" s="81" t="s">
        <v>336</v>
      </c>
      <c r="D309" s="82"/>
      <c r="E309" s="116">
        <v>335382</v>
      </c>
      <c r="F309" s="10">
        <f t="shared" si="58"/>
        <v>0</v>
      </c>
      <c r="G309" s="11">
        <f t="shared" si="59"/>
        <v>268305.60000000003</v>
      </c>
      <c r="H309" s="30"/>
      <c r="I309" s="12" t="str">
        <f t="shared" si="60"/>
        <v xml:space="preserve"> OFERTA CON PRECIO APARENTEMENTE BAJO</v>
      </c>
      <c r="J309" s="31"/>
      <c r="K309" s="25">
        <f t="shared" si="61"/>
        <v>0</v>
      </c>
      <c r="L309" s="31"/>
      <c r="M309" s="25">
        <f t="shared" si="62"/>
        <v>0</v>
      </c>
      <c r="N309" s="31"/>
      <c r="O309" s="25">
        <f t="shared" si="63"/>
        <v>0</v>
      </c>
      <c r="P309" s="31"/>
      <c r="Q309" s="25">
        <f t="shared" si="64"/>
        <v>0</v>
      </c>
      <c r="R309" s="26">
        <f t="shared" si="65"/>
        <v>0</v>
      </c>
    </row>
    <row r="310" spans="2:18" ht="24.75" customHeight="1" x14ac:dyDescent="0.25">
      <c r="B310" s="9">
        <v>282</v>
      </c>
      <c r="C310" s="81" t="s">
        <v>337</v>
      </c>
      <c r="D310" s="82"/>
      <c r="E310" s="116">
        <v>297452</v>
      </c>
      <c r="F310" s="10">
        <f t="shared" si="58"/>
        <v>0</v>
      </c>
      <c r="G310" s="11">
        <f t="shared" si="59"/>
        <v>237961.60000000001</v>
      </c>
      <c r="H310" s="30"/>
      <c r="I310" s="12" t="str">
        <f t="shared" si="60"/>
        <v xml:space="preserve"> OFERTA CON PRECIO APARENTEMENTE BAJO</v>
      </c>
      <c r="J310" s="31"/>
      <c r="K310" s="25">
        <f t="shared" si="61"/>
        <v>0</v>
      </c>
      <c r="L310" s="31"/>
      <c r="M310" s="25">
        <f t="shared" si="62"/>
        <v>0</v>
      </c>
      <c r="N310" s="31"/>
      <c r="O310" s="25">
        <f t="shared" si="63"/>
        <v>0</v>
      </c>
      <c r="P310" s="31"/>
      <c r="Q310" s="25">
        <f t="shared" si="64"/>
        <v>0</v>
      </c>
      <c r="R310" s="26">
        <f t="shared" si="65"/>
        <v>0</v>
      </c>
    </row>
    <row r="311" spans="2:18" ht="24.75" customHeight="1" x14ac:dyDescent="0.25">
      <c r="B311" s="9">
        <v>283</v>
      </c>
      <c r="C311" s="81" t="s">
        <v>338</v>
      </c>
      <c r="D311" s="82"/>
      <c r="E311" s="116">
        <v>46827</v>
      </c>
      <c r="F311" s="10">
        <f t="shared" si="58"/>
        <v>0</v>
      </c>
      <c r="G311" s="11">
        <f t="shared" si="59"/>
        <v>37461.599999999999</v>
      </c>
      <c r="H311" s="30"/>
      <c r="I311" s="12" t="str">
        <f t="shared" si="60"/>
        <v xml:space="preserve"> OFERTA CON PRECIO APARENTEMENTE BAJO</v>
      </c>
      <c r="J311" s="31"/>
      <c r="K311" s="25">
        <f t="shared" si="61"/>
        <v>0</v>
      </c>
      <c r="L311" s="31"/>
      <c r="M311" s="25">
        <f t="shared" si="62"/>
        <v>0</v>
      </c>
      <c r="N311" s="31"/>
      <c r="O311" s="25">
        <f t="shared" si="63"/>
        <v>0</v>
      </c>
      <c r="P311" s="31"/>
      <c r="Q311" s="25">
        <f t="shared" si="64"/>
        <v>0</v>
      </c>
      <c r="R311" s="26">
        <f t="shared" si="65"/>
        <v>0</v>
      </c>
    </row>
    <row r="312" spans="2:18" ht="24.75" customHeight="1" x14ac:dyDescent="0.25">
      <c r="B312" s="9">
        <v>284</v>
      </c>
      <c r="C312" s="81" t="s">
        <v>339</v>
      </c>
      <c r="D312" s="82"/>
      <c r="E312" s="116">
        <v>3785569</v>
      </c>
      <c r="F312" s="10">
        <f t="shared" si="58"/>
        <v>0</v>
      </c>
      <c r="G312" s="11">
        <f t="shared" si="59"/>
        <v>3028455.2</v>
      </c>
      <c r="H312" s="30"/>
      <c r="I312" s="12" t="str">
        <f t="shared" si="60"/>
        <v xml:space="preserve"> OFERTA CON PRECIO APARENTEMENTE BAJO</v>
      </c>
      <c r="J312" s="31"/>
      <c r="K312" s="25">
        <f t="shared" si="61"/>
        <v>0</v>
      </c>
      <c r="L312" s="31"/>
      <c r="M312" s="25">
        <f t="shared" si="62"/>
        <v>0</v>
      </c>
      <c r="N312" s="31"/>
      <c r="O312" s="25">
        <f t="shared" si="63"/>
        <v>0</v>
      </c>
      <c r="P312" s="31"/>
      <c r="Q312" s="25">
        <f t="shared" si="64"/>
        <v>0</v>
      </c>
      <c r="R312" s="26">
        <f t="shared" si="65"/>
        <v>0</v>
      </c>
    </row>
    <row r="313" spans="2:18" ht="24.75" customHeight="1" x14ac:dyDescent="0.25">
      <c r="B313" s="9">
        <v>285</v>
      </c>
      <c r="C313" s="81" t="s">
        <v>340</v>
      </c>
      <c r="D313" s="82"/>
      <c r="E313" s="116">
        <v>171628</v>
      </c>
      <c r="F313" s="10">
        <f t="shared" si="58"/>
        <v>0</v>
      </c>
      <c r="G313" s="11">
        <f t="shared" si="59"/>
        <v>137302.39999999999</v>
      </c>
      <c r="H313" s="30"/>
      <c r="I313" s="12" t="str">
        <f t="shared" si="60"/>
        <v xml:space="preserve"> OFERTA CON PRECIO APARENTEMENTE BAJO</v>
      </c>
      <c r="J313" s="31"/>
      <c r="K313" s="25">
        <f t="shared" si="61"/>
        <v>0</v>
      </c>
      <c r="L313" s="31"/>
      <c r="M313" s="25">
        <f t="shared" si="62"/>
        <v>0</v>
      </c>
      <c r="N313" s="31"/>
      <c r="O313" s="25">
        <f t="shared" si="63"/>
        <v>0</v>
      </c>
      <c r="P313" s="31"/>
      <c r="Q313" s="25">
        <f t="shared" si="64"/>
        <v>0</v>
      </c>
      <c r="R313" s="26">
        <f t="shared" si="65"/>
        <v>0</v>
      </c>
    </row>
    <row r="314" spans="2:18" ht="24.75" customHeight="1" x14ac:dyDescent="0.25">
      <c r="B314" s="9">
        <v>286</v>
      </c>
      <c r="C314" s="81" t="s">
        <v>341</v>
      </c>
      <c r="D314" s="82"/>
      <c r="E314" s="116">
        <v>65448</v>
      </c>
      <c r="F314" s="10">
        <f t="shared" si="58"/>
        <v>0</v>
      </c>
      <c r="G314" s="11">
        <f t="shared" si="59"/>
        <v>52358.400000000001</v>
      </c>
      <c r="H314" s="30"/>
      <c r="I314" s="12" t="str">
        <f t="shared" si="60"/>
        <v xml:space="preserve"> OFERTA CON PRECIO APARENTEMENTE BAJO</v>
      </c>
      <c r="J314" s="31"/>
      <c r="K314" s="25">
        <f t="shared" si="61"/>
        <v>0</v>
      </c>
      <c r="L314" s="31"/>
      <c r="M314" s="25">
        <f t="shared" si="62"/>
        <v>0</v>
      </c>
      <c r="N314" s="31"/>
      <c r="O314" s="25">
        <f t="shared" si="63"/>
        <v>0</v>
      </c>
      <c r="P314" s="31"/>
      <c r="Q314" s="25">
        <f t="shared" si="64"/>
        <v>0</v>
      </c>
      <c r="R314" s="26">
        <f t="shared" si="65"/>
        <v>0</v>
      </c>
    </row>
    <row r="315" spans="2:18" ht="24.75" customHeight="1" x14ac:dyDescent="0.25">
      <c r="B315" s="9">
        <v>287</v>
      </c>
      <c r="C315" s="81" t="s">
        <v>342</v>
      </c>
      <c r="D315" s="82"/>
      <c r="E315" s="116">
        <v>244789</v>
      </c>
      <c r="F315" s="10">
        <f t="shared" si="58"/>
        <v>0</v>
      </c>
      <c r="G315" s="11">
        <f t="shared" si="59"/>
        <v>195831.2</v>
      </c>
      <c r="H315" s="30"/>
      <c r="I315" s="12" t="str">
        <f t="shared" si="60"/>
        <v xml:space="preserve"> OFERTA CON PRECIO APARENTEMENTE BAJO</v>
      </c>
      <c r="J315" s="31"/>
      <c r="K315" s="25">
        <f t="shared" si="61"/>
        <v>0</v>
      </c>
      <c r="L315" s="31"/>
      <c r="M315" s="25">
        <f t="shared" si="62"/>
        <v>0</v>
      </c>
      <c r="N315" s="31"/>
      <c r="O315" s="25">
        <f t="shared" si="63"/>
        <v>0</v>
      </c>
      <c r="P315" s="31"/>
      <c r="Q315" s="25">
        <f t="shared" si="64"/>
        <v>0</v>
      </c>
      <c r="R315" s="26">
        <f t="shared" si="65"/>
        <v>0</v>
      </c>
    </row>
    <row r="316" spans="2:18" ht="24.75" customHeight="1" x14ac:dyDescent="0.25">
      <c r="B316" s="9">
        <v>288</v>
      </c>
      <c r="C316" s="81" t="s">
        <v>343</v>
      </c>
      <c r="D316" s="82"/>
      <c r="E316" s="116">
        <v>56686</v>
      </c>
      <c r="F316" s="10">
        <f t="shared" si="58"/>
        <v>0</v>
      </c>
      <c r="G316" s="11">
        <f t="shared" si="59"/>
        <v>45348.800000000003</v>
      </c>
      <c r="H316" s="30"/>
      <c r="I316" s="12" t="str">
        <f t="shared" si="60"/>
        <v xml:space="preserve"> OFERTA CON PRECIO APARENTEMENTE BAJO</v>
      </c>
      <c r="J316" s="31"/>
      <c r="K316" s="25">
        <f t="shared" si="61"/>
        <v>0</v>
      </c>
      <c r="L316" s="31"/>
      <c r="M316" s="25">
        <f t="shared" si="62"/>
        <v>0</v>
      </c>
      <c r="N316" s="31"/>
      <c r="O316" s="25">
        <f t="shared" si="63"/>
        <v>0</v>
      </c>
      <c r="P316" s="31"/>
      <c r="Q316" s="25">
        <f t="shared" si="64"/>
        <v>0</v>
      </c>
      <c r="R316" s="26">
        <f t="shared" si="65"/>
        <v>0</v>
      </c>
    </row>
    <row r="317" spans="2:18" ht="24.75" customHeight="1" x14ac:dyDescent="0.25">
      <c r="B317" s="9">
        <v>289</v>
      </c>
      <c r="C317" s="81" t="s">
        <v>344</v>
      </c>
      <c r="D317" s="82"/>
      <c r="E317" s="116">
        <v>927666</v>
      </c>
      <c r="F317" s="10">
        <f t="shared" ref="F317:F353" si="66">+IFERROR(H317/E317,"-")</f>
        <v>0</v>
      </c>
      <c r="G317" s="11">
        <f t="shared" ref="G317:G353" si="67">+E317*80%</f>
        <v>742132.8</v>
      </c>
      <c r="H317" s="30"/>
      <c r="I317" s="12" t="str">
        <f t="shared" ref="I317:I353" si="68">IF(H317&lt;G317," OFERTA CON PRECIO APARENTEMENTE BAJO","VALOR MINIMO ACEPTABLE")</f>
        <v xml:space="preserve"> OFERTA CON PRECIO APARENTEMENTE BAJO</v>
      </c>
      <c r="J317" s="31"/>
      <c r="K317" s="25">
        <f t="shared" ref="K317:K353" si="69">+ROUND(H317*J317,0)</f>
        <v>0</v>
      </c>
      <c r="L317" s="31"/>
      <c r="M317" s="25">
        <f t="shared" ref="M317:M353" si="70">+ROUND(H317*L317,0)</f>
        <v>0</v>
      </c>
      <c r="N317" s="31"/>
      <c r="O317" s="25">
        <f t="shared" ref="O317:O353" si="71">+ROUND(H317*N317,0)</f>
        <v>0</v>
      </c>
      <c r="P317" s="31"/>
      <c r="Q317" s="25">
        <f t="shared" ref="Q317:Q353" si="72">+ROUND(H317*P317,0)</f>
        <v>0</v>
      </c>
      <c r="R317" s="26">
        <f t="shared" ref="R317:R353" si="73">ROUND(H317-K317-M317-O317-Q317,0)</f>
        <v>0</v>
      </c>
    </row>
    <row r="318" spans="2:18" ht="24.75" customHeight="1" x14ac:dyDescent="0.25">
      <c r="B318" s="9">
        <v>290</v>
      </c>
      <c r="C318" s="81" t="s">
        <v>345</v>
      </c>
      <c r="D318" s="82"/>
      <c r="E318" s="116">
        <v>244789</v>
      </c>
      <c r="F318" s="10">
        <f t="shared" si="66"/>
        <v>0</v>
      </c>
      <c r="G318" s="11">
        <f t="shared" si="67"/>
        <v>195831.2</v>
      </c>
      <c r="H318" s="30"/>
      <c r="I318" s="12" t="str">
        <f t="shared" si="68"/>
        <v xml:space="preserve"> OFERTA CON PRECIO APARENTEMENTE BAJO</v>
      </c>
      <c r="J318" s="31"/>
      <c r="K318" s="25">
        <f t="shared" si="69"/>
        <v>0</v>
      </c>
      <c r="L318" s="31"/>
      <c r="M318" s="25">
        <f t="shared" si="70"/>
        <v>0</v>
      </c>
      <c r="N318" s="31"/>
      <c r="O318" s="25">
        <f t="shared" si="71"/>
        <v>0</v>
      </c>
      <c r="P318" s="31"/>
      <c r="Q318" s="25">
        <f t="shared" si="72"/>
        <v>0</v>
      </c>
      <c r="R318" s="26">
        <f t="shared" si="73"/>
        <v>0</v>
      </c>
    </row>
    <row r="319" spans="2:18" ht="24.75" customHeight="1" x14ac:dyDescent="0.25">
      <c r="B319" s="9">
        <v>291</v>
      </c>
      <c r="C319" s="81" t="s">
        <v>346</v>
      </c>
      <c r="D319" s="82"/>
      <c r="E319" s="116">
        <v>297423</v>
      </c>
      <c r="F319" s="10">
        <f t="shared" si="66"/>
        <v>0</v>
      </c>
      <c r="G319" s="11">
        <f t="shared" si="67"/>
        <v>237938.40000000002</v>
      </c>
      <c r="H319" s="30"/>
      <c r="I319" s="12" t="str">
        <f t="shared" si="68"/>
        <v xml:space="preserve"> OFERTA CON PRECIO APARENTEMENTE BAJO</v>
      </c>
      <c r="J319" s="31"/>
      <c r="K319" s="25">
        <f t="shared" si="69"/>
        <v>0</v>
      </c>
      <c r="L319" s="31"/>
      <c r="M319" s="25">
        <f t="shared" si="70"/>
        <v>0</v>
      </c>
      <c r="N319" s="31"/>
      <c r="O319" s="25">
        <f t="shared" si="71"/>
        <v>0</v>
      </c>
      <c r="P319" s="31"/>
      <c r="Q319" s="25">
        <f t="shared" si="72"/>
        <v>0</v>
      </c>
      <c r="R319" s="26">
        <f t="shared" si="73"/>
        <v>0</v>
      </c>
    </row>
    <row r="320" spans="2:18" ht="24.75" customHeight="1" x14ac:dyDescent="0.25">
      <c r="B320" s="9">
        <v>292</v>
      </c>
      <c r="C320" s="81" t="s">
        <v>347</v>
      </c>
      <c r="D320" s="82"/>
      <c r="E320" s="116">
        <v>336760</v>
      </c>
      <c r="F320" s="10">
        <f t="shared" si="66"/>
        <v>0</v>
      </c>
      <c r="G320" s="11">
        <f t="shared" si="67"/>
        <v>269408</v>
      </c>
      <c r="H320" s="30"/>
      <c r="I320" s="12" t="str">
        <f t="shared" si="68"/>
        <v xml:space="preserve"> OFERTA CON PRECIO APARENTEMENTE BAJO</v>
      </c>
      <c r="J320" s="31"/>
      <c r="K320" s="25">
        <f t="shared" si="69"/>
        <v>0</v>
      </c>
      <c r="L320" s="31"/>
      <c r="M320" s="25">
        <f t="shared" si="70"/>
        <v>0</v>
      </c>
      <c r="N320" s="31"/>
      <c r="O320" s="25">
        <f t="shared" si="71"/>
        <v>0</v>
      </c>
      <c r="P320" s="31"/>
      <c r="Q320" s="25">
        <f t="shared" si="72"/>
        <v>0</v>
      </c>
      <c r="R320" s="26">
        <f t="shared" si="73"/>
        <v>0</v>
      </c>
    </row>
    <row r="321" spans="2:18" ht="24.75" customHeight="1" x14ac:dyDescent="0.25">
      <c r="B321" s="9">
        <v>293</v>
      </c>
      <c r="C321" s="81" t="s">
        <v>348</v>
      </c>
      <c r="D321" s="82"/>
      <c r="E321" s="116">
        <v>15784</v>
      </c>
      <c r="F321" s="10">
        <f t="shared" si="66"/>
        <v>0</v>
      </c>
      <c r="G321" s="11">
        <f t="shared" si="67"/>
        <v>12627.2</v>
      </c>
      <c r="H321" s="30"/>
      <c r="I321" s="12" t="str">
        <f t="shared" si="68"/>
        <v xml:space="preserve"> OFERTA CON PRECIO APARENTEMENTE BAJO</v>
      </c>
      <c r="J321" s="31"/>
      <c r="K321" s="25">
        <f t="shared" si="69"/>
        <v>0</v>
      </c>
      <c r="L321" s="31"/>
      <c r="M321" s="25">
        <f t="shared" si="70"/>
        <v>0</v>
      </c>
      <c r="N321" s="31"/>
      <c r="O321" s="25">
        <f t="shared" si="71"/>
        <v>0</v>
      </c>
      <c r="P321" s="31"/>
      <c r="Q321" s="25">
        <f t="shared" si="72"/>
        <v>0</v>
      </c>
      <c r="R321" s="26">
        <f t="shared" si="73"/>
        <v>0</v>
      </c>
    </row>
    <row r="322" spans="2:18" ht="24.75" customHeight="1" x14ac:dyDescent="0.25">
      <c r="B322" s="9">
        <v>294</v>
      </c>
      <c r="C322" s="81" t="s">
        <v>349</v>
      </c>
      <c r="D322" s="82"/>
      <c r="E322" s="116">
        <v>332600</v>
      </c>
      <c r="F322" s="10">
        <f t="shared" si="66"/>
        <v>0</v>
      </c>
      <c r="G322" s="11">
        <f t="shared" si="67"/>
        <v>266080</v>
      </c>
      <c r="H322" s="30"/>
      <c r="I322" s="12" t="str">
        <f t="shared" si="68"/>
        <v xml:space="preserve"> OFERTA CON PRECIO APARENTEMENTE BAJO</v>
      </c>
      <c r="J322" s="31"/>
      <c r="K322" s="25">
        <f t="shared" si="69"/>
        <v>0</v>
      </c>
      <c r="L322" s="31"/>
      <c r="M322" s="25">
        <f t="shared" si="70"/>
        <v>0</v>
      </c>
      <c r="N322" s="31"/>
      <c r="O322" s="25">
        <f t="shared" si="71"/>
        <v>0</v>
      </c>
      <c r="P322" s="31"/>
      <c r="Q322" s="25">
        <f t="shared" si="72"/>
        <v>0</v>
      </c>
      <c r="R322" s="26">
        <f t="shared" si="73"/>
        <v>0</v>
      </c>
    </row>
    <row r="323" spans="2:18" ht="24.75" customHeight="1" x14ac:dyDescent="0.25">
      <c r="B323" s="9">
        <v>295</v>
      </c>
      <c r="C323" s="81" t="s">
        <v>350</v>
      </c>
      <c r="D323" s="82"/>
      <c r="E323" s="116">
        <v>311700</v>
      </c>
      <c r="F323" s="10">
        <f t="shared" si="66"/>
        <v>0</v>
      </c>
      <c r="G323" s="11">
        <f t="shared" si="67"/>
        <v>249360</v>
      </c>
      <c r="H323" s="30"/>
      <c r="I323" s="12" t="str">
        <f t="shared" si="68"/>
        <v xml:space="preserve"> OFERTA CON PRECIO APARENTEMENTE BAJO</v>
      </c>
      <c r="J323" s="31"/>
      <c r="K323" s="25">
        <f t="shared" si="69"/>
        <v>0</v>
      </c>
      <c r="L323" s="31"/>
      <c r="M323" s="25">
        <f t="shared" si="70"/>
        <v>0</v>
      </c>
      <c r="N323" s="31"/>
      <c r="O323" s="25">
        <f t="shared" si="71"/>
        <v>0</v>
      </c>
      <c r="P323" s="31"/>
      <c r="Q323" s="25">
        <f t="shared" si="72"/>
        <v>0</v>
      </c>
      <c r="R323" s="26">
        <f t="shared" si="73"/>
        <v>0</v>
      </c>
    </row>
    <row r="324" spans="2:18" ht="24.75" customHeight="1" x14ac:dyDescent="0.25">
      <c r="B324" s="9">
        <v>296</v>
      </c>
      <c r="C324" s="81" t="s">
        <v>351</v>
      </c>
      <c r="D324" s="82"/>
      <c r="E324" s="116">
        <v>240626</v>
      </c>
      <c r="F324" s="10">
        <f t="shared" si="66"/>
        <v>0</v>
      </c>
      <c r="G324" s="11">
        <f t="shared" si="67"/>
        <v>192500.80000000002</v>
      </c>
      <c r="H324" s="30"/>
      <c r="I324" s="12" t="str">
        <f t="shared" si="68"/>
        <v xml:space="preserve"> OFERTA CON PRECIO APARENTEMENTE BAJO</v>
      </c>
      <c r="J324" s="31"/>
      <c r="K324" s="25">
        <f t="shared" si="69"/>
        <v>0</v>
      </c>
      <c r="L324" s="31"/>
      <c r="M324" s="25">
        <f t="shared" si="70"/>
        <v>0</v>
      </c>
      <c r="N324" s="31"/>
      <c r="O324" s="25">
        <f t="shared" si="71"/>
        <v>0</v>
      </c>
      <c r="P324" s="31"/>
      <c r="Q324" s="25">
        <f t="shared" si="72"/>
        <v>0</v>
      </c>
      <c r="R324" s="26">
        <f t="shared" si="73"/>
        <v>0</v>
      </c>
    </row>
    <row r="325" spans="2:18" ht="24.75" customHeight="1" x14ac:dyDescent="0.25">
      <c r="B325" s="9">
        <v>297</v>
      </c>
      <c r="C325" s="81" t="s">
        <v>352</v>
      </c>
      <c r="D325" s="82"/>
      <c r="E325" s="116">
        <v>681578</v>
      </c>
      <c r="F325" s="10">
        <f t="shared" si="66"/>
        <v>0</v>
      </c>
      <c r="G325" s="11">
        <f t="shared" si="67"/>
        <v>545262.4</v>
      </c>
      <c r="H325" s="30"/>
      <c r="I325" s="12" t="str">
        <f t="shared" si="68"/>
        <v xml:space="preserve"> OFERTA CON PRECIO APARENTEMENTE BAJO</v>
      </c>
      <c r="J325" s="31"/>
      <c r="K325" s="25">
        <f t="shared" si="69"/>
        <v>0</v>
      </c>
      <c r="L325" s="31"/>
      <c r="M325" s="25">
        <f t="shared" si="70"/>
        <v>0</v>
      </c>
      <c r="N325" s="31"/>
      <c r="O325" s="25">
        <f t="shared" si="71"/>
        <v>0</v>
      </c>
      <c r="P325" s="31"/>
      <c r="Q325" s="25">
        <f t="shared" si="72"/>
        <v>0</v>
      </c>
      <c r="R325" s="26">
        <f t="shared" si="73"/>
        <v>0</v>
      </c>
    </row>
    <row r="326" spans="2:18" ht="24.75" customHeight="1" x14ac:dyDescent="0.25">
      <c r="B326" s="9">
        <v>298</v>
      </c>
      <c r="C326" s="81" t="s">
        <v>147</v>
      </c>
      <c r="D326" s="82"/>
      <c r="E326" s="116">
        <v>333721</v>
      </c>
      <c r="F326" s="10">
        <f t="shared" si="66"/>
        <v>0</v>
      </c>
      <c r="G326" s="11">
        <f t="shared" si="67"/>
        <v>266976.8</v>
      </c>
      <c r="H326" s="30"/>
      <c r="I326" s="12" t="str">
        <f t="shared" si="68"/>
        <v xml:space="preserve"> OFERTA CON PRECIO APARENTEMENTE BAJO</v>
      </c>
      <c r="J326" s="31"/>
      <c r="K326" s="25">
        <f t="shared" si="69"/>
        <v>0</v>
      </c>
      <c r="L326" s="31"/>
      <c r="M326" s="25">
        <f t="shared" si="70"/>
        <v>0</v>
      </c>
      <c r="N326" s="31"/>
      <c r="O326" s="25">
        <f t="shared" si="71"/>
        <v>0</v>
      </c>
      <c r="P326" s="31"/>
      <c r="Q326" s="25">
        <f t="shared" si="72"/>
        <v>0</v>
      </c>
      <c r="R326" s="26">
        <f t="shared" si="73"/>
        <v>0</v>
      </c>
    </row>
    <row r="327" spans="2:18" ht="24.75" customHeight="1" x14ac:dyDescent="0.25">
      <c r="B327" s="9">
        <v>299</v>
      </c>
      <c r="C327" s="81" t="s">
        <v>353</v>
      </c>
      <c r="D327" s="82"/>
      <c r="E327" s="116">
        <v>240608</v>
      </c>
      <c r="F327" s="10">
        <f t="shared" si="66"/>
        <v>0</v>
      </c>
      <c r="G327" s="11">
        <f t="shared" si="67"/>
        <v>192486.40000000002</v>
      </c>
      <c r="H327" s="30"/>
      <c r="I327" s="12" t="str">
        <f t="shared" si="68"/>
        <v xml:space="preserve"> OFERTA CON PRECIO APARENTEMENTE BAJO</v>
      </c>
      <c r="J327" s="31"/>
      <c r="K327" s="25">
        <f t="shared" si="69"/>
        <v>0</v>
      </c>
      <c r="L327" s="31"/>
      <c r="M327" s="25">
        <f t="shared" si="70"/>
        <v>0</v>
      </c>
      <c r="N327" s="31"/>
      <c r="O327" s="25">
        <f t="shared" si="71"/>
        <v>0</v>
      </c>
      <c r="P327" s="31"/>
      <c r="Q327" s="25">
        <f t="shared" si="72"/>
        <v>0</v>
      </c>
      <c r="R327" s="26">
        <f t="shared" si="73"/>
        <v>0</v>
      </c>
    </row>
    <row r="328" spans="2:18" ht="24.75" customHeight="1" x14ac:dyDescent="0.25">
      <c r="B328" s="9">
        <v>300</v>
      </c>
      <c r="C328" s="81" t="s">
        <v>354</v>
      </c>
      <c r="D328" s="82"/>
      <c r="E328" s="116">
        <v>258313</v>
      </c>
      <c r="F328" s="10">
        <f t="shared" si="66"/>
        <v>0</v>
      </c>
      <c r="G328" s="11">
        <f t="shared" si="67"/>
        <v>206650.40000000002</v>
      </c>
      <c r="H328" s="30"/>
      <c r="I328" s="12" t="str">
        <f t="shared" si="68"/>
        <v xml:space="preserve"> OFERTA CON PRECIO APARENTEMENTE BAJO</v>
      </c>
      <c r="J328" s="31"/>
      <c r="K328" s="25">
        <f t="shared" si="69"/>
        <v>0</v>
      </c>
      <c r="L328" s="31"/>
      <c r="M328" s="25">
        <f t="shared" si="70"/>
        <v>0</v>
      </c>
      <c r="N328" s="31"/>
      <c r="O328" s="25">
        <f t="shared" si="71"/>
        <v>0</v>
      </c>
      <c r="P328" s="31"/>
      <c r="Q328" s="25">
        <f t="shared" si="72"/>
        <v>0</v>
      </c>
      <c r="R328" s="26">
        <f t="shared" si="73"/>
        <v>0</v>
      </c>
    </row>
    <row r="329" spans="2:18" ht="24.75" customHeight="1" x14ac:dyDescent="0.25">
      <c r="B329" s="9">
        <v>301</v>
      </c>
      <c r="C329" s="81" t="s">
        <v>355</v>
      </c>
      <c r="D329" s="82"/>
      <c r="E329" s="116">
        <v>92766</v>
      </c>
      <c r="F329" s="10">
        <f t="shared" si="66"/>
        <v>0</v>
      </c>
      <c r="G329" s="11">
        <f t="shared" si="67"/>
        <v>74212.800000000003</v>
      </c>
      <c r="H329" s="30"/>
      <c r="I329" s="12" t="str">
        <f t="shared" si="68"/>
        <v xml:space="preserve"> OFERTA CON PRECIO APARENTEMENTE BAJO</v>
      </c>
      <c r="J329" s="31"/>
      <c r="K329" s="25">
        <f t="shared" si="69"/>
        <v>0</v>
      </c>
      <c r="L329" s="31"/>
      <c r="M329" s="25">
        <f t="shared" si="70"/>
        <v>0</v>
      </c>
      <c r="N329" s="31"/>
      <c r="O329" s="25">
        <f t="shared" si="71"/>
        <v>0</v>
      </c>
      <c r="P329" s="31"/>
      <c r="Q329" s="25">
        <f t="shared" si="72"/>
        <v>0</v>
      </c>
      <c r="R329" s="26">
        <f t="shared" si="73"/>
        <v>0</v>
      </c>
    </row>
    <row r="330" spans="2:18" ht="24.75" customHeight="1" x14ac:dyDescent="0.25">
      <c r="B330" s="9">
        <v>302</v>
      </c>
      <c r="C330" s="81" t="s">
        <v>356</v>
      </c>
      <c r="D330" s="82"/>
      <c r="E330" s="116">
        <v>619499</v>
      </c>
      <c r="F330" s="10">
        <f t="shared" si="66"/>
        <v>0</v>
      </c>
      <c r="G330" s="11">
        <f t="shared" si="67"/>
        <v>495599.2</v>
      </c>
      <c r="H330" s="30"/>
      <c r="I330" s="12" t="str">
        <f t="shared" si="68"/>
        <v xml:space="preserve"> OFERTA CON PRECIO APARENTEMENTE BAJO</v>
      </c>
      <c r="J330" s="31"/>
      <c r="K330" s="25">
        <f t="shared" si="69"/>
        <v>0</v>
      </c>
      <c r="L330" s="31"/>
      <c r="M330" s="25">
        <f t="shared" si="70"/>
        <v>0</v>
      </c>
      <c r="N330" s="31"/>
      <c r="O330" s="25">
        <f t="shared" si="71"/>
        <v>0</v>
      </c>
      <c r="P330" s="31"/>
      <c r="Q330" s="25">
        <f t="shared" si="72"/>
        <v>0</v>
      </c>
      <c r="R330" s="26">
        <f t="shared" si="73"/>
        <v>0</v>
      </c>
    </row>
    <row r="331" spans="2:18" ht="24.75" customHeight="1" x14ac:dyDescent="0.25">
      <c r="B331" s="9">
        <v>303</v>
      </c>
      <c r="C331" s="81" t="s">
        <v>357</v>
      </c>
      <c r="D331" s="82"/>
      <c r="E331" s="116">
        <v>16201</v>
      </c>
      <c r="F331" s="10">
        <f t="shared" si="66"/>
        <v>0</v>
      </c>
      <c r="G331" s="11">
        <f t="shared" si="67"/>
        <v>12960.800000000001</v>
      </c>
      <c r="H331" s="30"/>
      <c r="I331" s="12" t="str">
        <f t="shared" si="68"/>
        <v xml:space="preserve"> OFERTA CON PRECIO APARENTEMENTE BAJO</v>
      </c>
      <c r="J331" s="31"/>
      <c r="K331" s="25">
        <f t="shared" si="69"/>
        <v>0</v>
      </c>
      <c r="L331" s="31"/>
      <c r="M331" s="25">
        <f t="shared" si="70"/>
        <v>0</v>
      </c>
      <c r="N331" s="31"/>
      <c r="O331" s="25">
        <f t="shared" si="71"/>
        <v>0</v>
      </c>
      <c r="P331" s="31"/>
      <c r="Q331" s="25">
        <f t="shared" si="72"/>
        <v>0</v>
      </c>
      <c r="R331" s="26">
        <f t="shared" si="73"/>
        <v>0</v>
      </c>
    </row>
    <row r="332" spans="2:18" ht="24.75" customHeight="1" x14ac:dyDescent="0.25">
      <c r="B332" s="9">
        <v>304</v>
      </c>
      <c r="C332" s="81" t="s">
        <v>358</v>
      </c>
      <c r="D332" s="82"/>
      <c r="E332" s="116">
        <v>196232</v>
      </c>
      <c r="F332" s="10">
        <f t="shared" si="66"/>
        <v>0</v>
      </c>
      <c r="G332" s="11">
        <f t="shared" si="67"/>
        <v>156985.60000000001</v>
      </c>
      <c r="H332" s="30"/>
      <c r="I332" s="12" t="str">
        <f t="shared" si="68"/>
        <v xml:space="preserve"> OFERTA CON PRECIO APARENTEMENTE BAJO</v>
      </c>
      <c r="J332" s="31"/>
      <c r="K332" s="25">
        <f t="shared" si="69"/>
        <v>0</v>
      </c>
      <c r="L332" s="31"/>
      <c r="M332" s="25">
        <f t="shared" si="70"/>
        <v>0</v>
      </c>
      <c r="N332" s="31"/>
      <c r="O332" s="25">
        <f t="shared" si="71"/>
        <v>0</v>
      </c>
      <c r="P332" s="31"/>
      <c r="Q332" s="25">
        <f t="shared" si="72"/>
        <v>0</v>
      </c>
      <c r="R332" s="26">
        <f t="shared" si="73"/>
        <v>0</v>
      </c>
    </row>
    <row r="333" spans="2:18" ht="24.75" customHeight="1" x14ac:dyDescent="0.25">
      <c r="B333" s="9">
        <v>305</v>
      </c>
      <c r="C333" s="81" t="s">
        <v>359</v>
      </c>
      <c r="D333" s="82"/>
      <c r="E333" s="116">
        <v>64527</v>
      </c>
      <c r="F333" s="10">
        <f t="shared" si="66"/>
        <v>0</v>
      </c>
      <c r="G333" s="11">
        <f t="shared" si="67"/>
        <v>51621.600000000006</v>
      </c>
      <c r="H333" s="30"/>
      <c r="I333" s="12" t="str">
        <f t="shared" si="68"/>
        <v xml:space="preserve"> OFERTA CON PRECIO APARENTEMENTE BAJO</v>
      </c>
      <c r="J333" s="31"/>
      <c r="K333" s="25">
        <f t="shared" si="69"/>
        <v>0</v>
      </c>
      <c r="L333" s="31"/>
      <c r="M333" s="25">
        <f t="shared" si="70"/>
        <v>0</v>
      </c>
      <c r="N333" s="31"/>
      <c r="O333" s="25">
        <f t="shared" si="71"/>
        <v>0</v>
      </c>
      <c r="P333" s="31"/>
      <c r="Q333" s="25">
        <f t="shared" si="72"/>
        <v>0</v>
      </c>
      <c r="R333" s="26">
        <f t="shared" si="73"/>
        <v>0</v>
      </c>
    </row>
    <row r="334" spans="2:18" ht="24.75" customHeight="1" x14ac:dyDescent="0.25">
      <c r="B334" s="9">
        <v>306</v>
      </c>
      <c r="C334" s="81" t="s">
        <v>360</v>
      </c>
      <c r="D334" s="82"/>
      <c r="E334" s="116">
        <v>1012444</v>
      </c>
      <c r="F334" s="10">
        <f t="shared" si="66"/>
        <v>0</v>
      </c>
      <c r="G334" s="11">
        <f t="shared" si="67"/>
        <v>809955.20000000007</v>
      </c>
      <c r="H334" s="30"/>
      <c r="I334" s="12" t="str">
        <f t="shared" si="68"/>
        <v xml:space="preserve"> OFERTA CON PRECIO APARENTEMENTE BAJO</v>
      </c>
      <c r="J334" s="31"/>
      <c r="K334" s="25">
        <f t="shared" si="69"/>
        <v>0</v>
      </c>
      <c r="L334" s="31"/>
      <c r="M334" s="25">
        <f t="shared" si="70"/>
        <v>0</v>
      </c>
      <c r="N334" s="31"/>
      <c r="O334" s="25">
        <f t="shared" si="71"/>
        <v>0</v>
      </c>
      <c r="P334" s="31"/>
      <c r="Q334" s="25">
        <f t="shared" si="72"/>
        <v>0</v>
      </c>
      <c r="R334" s="26">
        <f t="shared" si="73"/>
        <v>0</v>
      </c>
    </row>
    <row r="335" spans="2:18" ht="24.75" customHeight="1" x14ac:dyDescent="0.25">
      <c r="B335" s="9">
        <v>307</v>
      </c>
      <c r="C335" s="81" t="s">
        <v>361</v>
      </c>
      <c r="D335" s="82"/>
      <c r="E335" s="116">
        <v>654473</v>
      </c>
      <c r="F335" s="10">
        <f t="shared" si="66"/>
        <v>0</v>
      </c>
      <c r="G335" s="11">
        <f t="shared" si="67"/>
        <v>523578.4</v>
      </c>
      <c r="H335" s="30"/>
      <c r="I335" s="12" t="str">
        <f t="shared" si="68"/>
        <v xml:space="preserve"> OFERTA CON PRECIO APARENTEMENTE BAJO</v>
      </c>
      <c r="J335" s="31"/>
      <c r="K335" s="25">
        <f t="shared" si="69"/>
        <v>0</v>
      </c>
      <c r="L335" s="31"/>
      <c r="M335" s="25">
        <f t="shared" si="70"/>
        <v>0</v>
      </c>
      <c r="N335" s="31"/>
      <c r="O335" s="25">
        <f t="shared" si="71"/>
        <v>0</v>
      </c>
      <c r="P335" s="31"/>
      <c r="Q335" s="25">
        <f t="shared" si="72"/>
        <v>0</v>
      </c>
      <c r="R335" s="26">
        <f t="shared" si="73"/>
        <v>0</v>
      </c>
    </row>
    <row r="336" spans="2:18" ht="24.75" customHeight="1" x14ac:dyDescent="0.25">
      <c r="B336" s="9">
        <v>308</v>
      </c>
      <c r="C336" s="81" t="s">
        <v>362</v>
      </c>
      <c r="D336" s="82"/>
      <c r="E336" s="116">
        <v>1021830</v>
      </c>
      <c r="F336" s="10">
        <f t="shared" si="66"/>
        <v>0</v>
      </c>
      <c r="G336" s="11">
        <f t="shared" si="67"/>
        <v>817464</v>
      </c>
      <c r="H336" s="30"/>
      <c r="I336" s="12" t="str">
        <f t="shared" si="68"/>
        <v xml:space="preserve"> OFERTA CON PRECIO APARENTEMENTE BAJO</v>
      </c>
      <c r="J336" s="31"/>
      <c r="K336" s="25">
        <f t="shared" si="69"/>
        <v>0</v>
      </c>
      <c r="L336" s="31"/>
      <c r="M336" s="25">
        <f t="shared" si="70"/>
        <v>0</v>
      </c>
      <c r="N336" s="31"/>
      <c r="O336" s="25">
        <f t="shared" si="71"/>
        <v>0</v>
      </c>
      <c r="P336" s="31"/>
      <c r="Q336" s="25">
        <f t="shared" si="72"/>
        <v>0</v>
      </c>
      <c r="R336" s="26">
        <f t="shared" si="73"/>
        <v>0</v>
      </c>
    </row>
    <row r="337" spans="2:18" ht="24.75" customHeight="1" x14ac:dyDescent="0.25">
      <c r="B337" s="9">
        <v>309</v>
      </c>
      <c r="C337" s="81" t="s">
        <v>363</v>
      </c>
      <c r="D337" s="82"/>
      <c r="E337" s="116">
        <v>3369884</v>
      </c>
      <c r="F337" s="10">
        <f t="shared" si="66"/>
        <v>0</v>
      </c>
      <c r="G337" s="11">
        <f t="shared" si="67"/>
        <v>2695907.2</v>
      </c>
      <c r="H337" s="30"/>
      <c r="I337" s="12" t="str">
        <f t="shared" si="68"/>
        <v xml:space="preserve"> OFERTA CON PRECIO APARENTEMENTE BAJO</v>
      </c>
      <c r="J337" s="31"/>
      <c r="K337" s="25">
        <f t="shared" si="69"/>
        <v>0</v>
      </c>
      <c r="L337" s="31"/>
      <c r="M337" s="25">
        <f t="shared" si="70"/>
        <v>0</v>
      </c>
      <c r="N337" s="31"/>
      <c r="O337" s="25">
        <f t="shared" si="71"/>
        <v>0</v>
      </c>
      <c r="P337" s="31"/>
      <c r="Q337" s="25">
        <f t="shared" si="72"/>
        <v>0</v>
      </c>
      <c r="R337" s="26">
        <f t="shared" si="73"/>
        <v>0</v>
      </c>
    </row>
    <row r="338" spans="2:18" ht="24.75" customHeight="1" x14ac:dyDescent="0.25">
      <c r="B338" s="9">
        <v>310</v>
      </c>
      <c r="C338" s="81" t="s">
        <v>179</v>
      </c>
      <c r="D338" s="82"/>
      <c r="E338" s="116">
        <v>40991</v>
      </c>
      <c r="F338" s="10">
        <f t="shared" si="66"/>
        <v>0</v>
      </c>
      <c r="G338" s="11">
        <f t="shared" si="67"/>
        <v>32792.800000000003</v>
      </c>
      <c r="H338" s="30"/>
      <c r="I338" s="12" t="str">
        <f t="shared" si="68"/>
        <v xml:space="preserve"> OFERTA CON PRECIO APARENTEMENTE BAJO</v>
      </c>
      <c r="J338" s="31"/>
      <c r="K338" s="25">
        <f t="shared" si="69"/>
        <v>0</v>
      </c>
      <c r="L338" s="31"/>
      <c r="M338" s="25">
        <f t="shared" si="70"/>
        <v>0</v>
      </c>
      <c r="N338" s="31"/>
      <c r="O338" s="25">
        <f t="shared" si="71"/>
        <v>0</v>
      </c>
      <c r="P338" s="31"/>
      <c r="Q338" s="25">
        <f t="shared" si="72"/>
        <v>0</v>
      </c>
      <c r="R338" s="26">
        <f t="shared" si="73"/>
        <v>0</v>
      </c>
    </row>
    <row r="339" spans="2:18" ht="24.75" customHeight="1" x14ac:dyDescent="0.25">
      <c r="B339" s="9">
        <v>311</v>
      </c>
      <c r="C339" s="106" t="s">
        <v>125</v>
      </c>
      <c r="D339" s="107"/>
      <c r="E339" s="116">
        <v>103892</v>
      </c>
      <c r="F339" s="10">
        <f t="shared" si="66"/>
        <v>0</v>
      </c>
      <c r="G339" s="11">
        <f t="shared" si="67"/>
        <v>83113.600000000006</v>
      </c>
      <c r="H339" s="30"/>
      <c r="I339" s="12" t="str">
        <f t="shared" si="68"/>
        <v xml:space="preserve"> OFERTA CON PRECIO APARENTEMENTE BAJO</v>
      </c>
      <c r="J339" s="31"/>
      <c r="K339" s="25">
        <f t="shared" si="69"/>
        <v>0</v>
      </c>
      <c r="L339" s="31"/>
      <c r="M339" s="25">
        <f t="shared" si="70"/>
        <v>0</v>
      </c>
      <c r="N339" s="31"/>
      <c r="O339" s="25">
        <f t="shared" si="71"/>
        <v>0</v>
      </c>
      <c r="P339" s="31"/>
      <c r="Q339" s="25">
        <f t="shared" si="72"/>
        <v>0</v>
      </c>
      <c r="R339" s="26">
        <f t="shared" si="73"/>
        <v>0</v>
      </c>
    </row>
    <row r="340" spans="2:18" ht="62.25" customHeight="1" x14ac:dyDescent="0.25">
      <c r="B340" s="9">
        <v>312</v>
      </c>
      <c r="C340" s="81" t="s">
        <v>364</v>
      </c>
      <c r="D340" s="82"/>
      <c r="E340" s="116">
        <v>839496</v>
      </c>
      <c r="F340" s="10">
        <f t="shared" si="66"/>
        <v>0</v>
      </c>
      <c r="G340" s="11">
        <f t="shared" si="67"/>
        <v>671596.8</v>
      </c>
      <c r="H340" s="30"/>
      <c r="I340" s="12" t="str">
        <f t="shared" si="68"/>
        <v xml:space="preserve"> OFERTA CON PRECIO APARENTEMENTE BAJO</v>
      </c>
      <c r="J340" s="31"/>
      <c r="K340" s="25">
        <f t="shared" si="69"/>
        <v>0</v>
      </c>
      <c r="L340" s="31"/>
      <c r="M340" s="25">
        <f t="shared" si="70"/>
        <v>0</v>
      </c>
      <c r="N340" s="31"/>
      <c r="O340" s="25">
        <f t="shared" si="71"/>
        <v>0</v>
      </c>
      <c r="P340" s="31"/>
      <c r="Q340" s="25">
        <f t="shared" si="72"/>
        <v>0</v>
      </c>
      <c r="R340" s="26">
        <f t="shared" si="73"/>
        <v>0</v>
      </c>
    </row>
    <row r="341" spans="2:18" ht="24.75" customHeight="1" x14ac:dyDescent="0.25">
      <c r="B341" s="9">
        <v>313</v>
      </c>
      <c r="C341" s="81" t="s">
        <v>365</v>
      </c>
      <c r="D341" s="82"/>
      <c r="E341" s="116">
        <v>263000</v>
      </c>
      <c r="F341" s="10">
        <f t="shared" si="66"/>
        <v>0</v>
      </c>
      <c r="G341" s="11">
        <f t="shared" si="67"/>
        <v>210400</v>
      </c>
      <c r="H341" s="30"/>
      <c r="I341" s="12" t="str">
        <f t="shared" si="68"/>
        <v xml:space="preserve"> OFERTA CON PRECIO APARENTEMENTE BAJO</v>
      </c>
      <c r="J341" s="31"/>
      <c r="K341" s="25">
        <f t="shared" si="69"/>
        <v>0</v>
      </c>
      <c r="L341" s="31"/>
      <c r="M341" s="25">
        <f t="shared" si="70"/>
        <v>0</v>
      </c>
      <c r="N341" s="31"/>
      <c r="O341" s="25">
        <f t="shared" si="71"/>
        <v>0</v>
      </c>
      <c r="P341" s="31"/>
      <c r="Q341" s="25">
        <f t="shared" si="72"/>
        <v>0</v>
      </c>
      <c r="R341" s="26">
        <f t="shared" si="73"/>
        <v>0</v>
      </c>
    </row>
    <row r="342" spans="2:18" ht="24.75" customHeight="1" x14ac:dyDescent="0.25">
      <c r="B342" s="9">
        <v>314</v>
      </c>
      <c r="C342" s="81" t="s">
        <v>366</v>
      </c>
      <c r="D342" s="82"/>
      <c r="E342" s="116">
        <v>620233</v>
      </c>
      <c r="F342" s="10">
        <f t="shared" si="66"/>
        <v>0</v>
      </c>
      <c r="G342" s="11">
        <f t="shared" si="67"/>
        <v>496186.4</v>
      </c>
      <c r="H342" s="30"/>
      <c r="I342" s="12" t="str">
        <f t="shared" si="68"/>
        <v xml:space="preserve"> OFERTA CON PRECIO APARENTEMENTE BAJO</v>
      </c>
      <c r="J342" s="31"/>
      <c r="K342" s="25">
        <f t="shared" si="69"/>
        <v>0</v>
      </c>
      <c r="L342" s="31"/>
      <c r="M342" s="25">
        <f t="shared" si="70"/>
        <v>0</v>
      </c>
      <c r="N342" s="31"/>
      <c r="O342" s="25">
        <f t="shared" si="71"/>
        <v>0</v>
      </c>
      <c r="P342" s="31"/>
      <c r="Q342" s="25">
        <f t="shared" si="72"/>
        <v>0</v>
      </c>
      <c r="R342" s="26">
        <f t="shared" si="73"/>
        <v>0</v>
      </c>
    </row>
    <row r="343" spans="2:18" ht="24.75" customHeight="1" x14ac:dyDescent="0.25">
      <c r="B343" s="9">
        <v>315</v>
      </c>
      <c r="C343" s="81" t="s">
        <v>367</v>
      </c>
      <c r="D343" s="82"/>
      <c r="E343" s="116">
        <v>407601</v>
      </c>
      <c r="F343" s="10">
        <f t="shared" si="66"/>
        <v>0</v>
      </c>
      <c r="G343" s="11">
        <f t="shared" si="67"/>
        <v>326080.80000000005</v>
      </c>
      <c r="H343" s="30"/>
      <c r="I343" s="12" t="str">
        <f t="shared" si="68"/>
        <v xml:space="preserve"> OFERTA CON PRECIO APARENTEMENTE BAJO</v>
      </c>
      <c r="J343" s="31"/>
      <c r="K343" s="25">
        <f t="shared" si="69"/>
        <v>0</v>
      </c>
      <c r="L343" s="31"/>
      <c r="M343" s="25">
        <f t="shared" si="70"/>
        <v>0</v>
      </c>
      <c r="N343" s="31"/>
      <c r="O343" s="25">
        <f t="shared" si="71"/>
        <v>0</v>
      </c>
      <c r="P343" s="31"/>
      <c r="Q343" s="25">
        <f t="shared" si="72"/>
        <v>0</v>
      </c>
      <c r="R343" s="26">
        <f t="shared" si="73"/>
        <v>0</v>
      </c>
    </row>
    <row r="344" spans="2:18" ht="24.75" customHeight="1" x14ac:dyDescent="0.25">
      <c r="B344" s="9">
        <v>316</v>
      </c>
      <c r="C344" s="81" t="s">
        <v>368</v>
      </c>
      <c r="D344" s="82"/>
      <c r="E344" s="116">
        <v>92006</v>
      </c>
      <c r="F344" s="10">
        <f t="shared" si="66"/>
        <v>0</v>
      </c>
      <c r="G344" s="11">
        <f t="shared" si="67"/>
        <v>73604.800000000003</v>
      </c>
      <c r="H344" s="30"/>
      <c r="I344" s="12" t="str">
        <f t="shared" si="68"/>
        <v xml:space="preserve"> OFERTA CON PRECIO APARENTEMENTE BAJO</v>
      </c>
      <c r="J344" s="31"/>
      <c r="K344" s="25">
        <f t="shared" si="69"/>
        <v>0</v>
      </c>
      <c r="L344" s="31"/>
      <c r="M344" s="25">
        <f t="shared" si="70"/>
        <v>0</v>
      </c>
      <c r="N344" s="31"/>
      <c r="O344" s="25">
        <f t="shared" si="71"/>
        <v>0</v>
      </c>
      <c r="P344" s="31"/>
      <c r="Q344" s="25">
        <f t="shared" si="72"/>
        <v>0</v>
      </c>
      <c r="R344" s="26">
        <f t="shared" si="73"/>
        <v>0</v>
      </c>
    </row>
    <row r="345" spans="2:18" ht="24.75" customHeight="1" x14ac:dyDescent="0.25">
      <c r="B345" s="9">
        <v>317</v>
      </c>
      <c r="C345" s="81" t="s">
        <v>369</v>
      </c>
      <c r="D345" s="82"/>
      <c r="E345" s="116">
        <v>130088</v>
      </c>
      <c r="F345" s="10">
        <f t="shared" si="66"/>
        <v>0</v>
      </c>
      <c r="G345" s="11">
        <f t="shared" si="67"/>
        <v>104070.40000000001</v>
      </c>
      <c r="H345" s="30"/>
      <c r="I345" s="12" t="str">
        <f t="shared" si="68"/>
        <v xml:space="preserve"> OFERTA CON PRECIO APARENTEMENTE BAJO</v>
      </c>
      <c r="J345" s="31"/>
      <c r="K345" s="25">
        <f t="shared" si="69"/>
        <v>0</v>
      </c>
      <c r="L345" s="31"/>
      <c r="M345" s="25">
        <f t="shared" si="70"/>
        <v>0</v>
      </c>
      <c r="N345" s="31"/>
      <c r="O345" s="25">
        <f t="shared" si="71"/>
        <v>0</v>
      </c>
      <c r="P345" s="31"/>
      <c r="Q345" s="25">
        <f t="shared" si="72"/>
        <v>0</v>
      </c>
      <c r="R345" s="26">
        <f t="shared" si="73"/>
        <v>0</v>
      </c>
    </row>
    <row r="346" spans="2:18" ht="24.75" customHeight="1" x14ac:dyDescent="0.25">
      <c r="B346" s="9">
        <v>318</v>
      </c>
      <c r="C346" s="81" t="s">
        <v>370</v>
      </c>
      <c r="D346" s="82"/>
      <c r="E346" s="116">
        <v>419479</v>
      </c>
      <c r="F346" s="10">
        <f t="shared" si="66"/>
        <v>0</v>
      </c>
      <c r="G346" s="11">
        <f t="shared" si="67"/>
        <v>335583.2</v>
      </c>
      <c r="H346" s="30"/>
      <c r="I346" s="12" t="str">
        <f t="shared" si="68"/>
        <v xml:space="preserve"> OFERTA CON PRECIO APARENTEMENTE BAJO</v>
      </c>
      <c r="J346" s="31"/>
      <c r="K346" s="25">
        <f t="shared" si="69"/>
        <v>0</v>
      </c>
      <c r="L346" s="31"/>
      <c r="M346" s="25">
        <f t="shared" si="70"/>
        <v>0</v>
      </c>
      <c r="N346" s="31"/>
      <c r="O346" s="25">
        <f t="shared" si="71"/>
        <v>0</v>
      </c>
      <c r="P346" s="31"/>
      <c r="Q346" s="25">
        <f t="shared" si="72"/>
        <v>0</v>
      </c>
      <c r="R346" s="26">
        <f t="shared" si="73"/>
        <v>0</v>
      </c>
    </row>
    <row r="347" spans="2:18" ht="24.75" customHeight="1" x14ac:dyDescent="0.25">
      <c r="B347" s="9">
        <v>319</v>
      </c>
      <c r="C347" s="81" t="s">
        <v>371</v>
      </c>
      <c r="D347" s="82"/>
      <c r="E347" s="116">
        <v>220919</v>
      </c>
      <c r="F347" s="10">
        <f t="shared" si="66"/>
        <v>0</v>
      </c>
      <c r="G347" s="11">
        <f t="shared" si="67"/>
        <v>176735.2</v>
      </c>
      <c r="H347" s="30"/>
      <c r="I347" s="12" t="str">
        <f t="shared" si="68"/>
        <v xml:space="preserve"> OFERTA CON PRECIO APARENTEMENTE BAJO</v>
      </c>
      <c r="J347" s="31"/>
      <c r="K347" s="25">
        <f t="shared" si="69"/>
        <v>0</v>
      </c>
      <c r="L347" s="31"/>
      <c r="M347" s="25">
        <f t="shared" si="70"/>
        <v>0</v>
      </c>
      <c r="N347" s="31"/>
      <c r="O347" s="25">
        <f t="shared" si="71"/>
        <v>0</v>
      </c>
      <c r="P347" s="31"/>
      <c r="Q347" s="25">
        <f t="shared" si="72"/>
        <v>0</v>
      </c>
      <c r="R347" s="26">
        <f t="shared" si="73"/>
        <v>0</v>
      </c>
    </row>
    <row r="348" spans="2:18" ht="24.75" customHeight="1" thickBot="1" x14ac:dyDescent="0.3">
      <c r="B348" s="9">
        <v>320</v>
      </c>
      <c r="C348" s="83" t="s">
        <v>372</v>
      </c>
      <c r="D348" s="84"/>
      <c r="E348" s="117">
        <v>152539</v>
      </c>
      <c r="F348" s="10">
        <f t="shared" si="66"/>
        <v>0</v>
      </c>
      <c r="G348" s="11">
        <f t="shared" si="67"/>
        <v>122031.20000000001</v>
      </c>
      <c r="H348" s="30"/>
      <c r="I348" s="12" t="str">
        <f t="shared" si="68"/>
        <v xml:space="preserve"> OFERTA CON PRECIO APARENTEMENTE BAJO</v>
      </c>
      <c r="J348" s="31"/>
      <c r="K348" s="25">
        <f t="shared" si="69"/>
        <v>0</v>
      </c>
      <c r="L348" s="31"/>
      <c r="M348" s="25">
        <f t="shared" si="70"/>
        <v>0</v>
      </c>
      <c r="N348" s="31"/>
      <c r="O348" s="25">
        <f t="shared" si="71"/>
        <v>0</v>
      </c>
      <c r="P348" s="31"/>
      <c r="Q348" s="25">
        <f t="shared" si="72"/>
        <v>0</v>
      </c>
      <c r="R348" s="26">
        <f t="shared" si="73"/>
        <v>0</v>
      </c>
    </row>
    <row r="349" spans="2:18" ht="48" customHeight="1" thickBot="1" x14ac:dyDescent="0.3">
      <c r="B349" s="95" t="s">
        <v>373</v>
      </c>
      <c r="C349" s="96"/>
      <c r="D349" s="96"/>
      <c r="E349" s="96"/>
      <c r="F349" s="96"/>
      <c r="G349" s="96"/>
      <c r="H349" s="96"/>
      <c r="I349" s="96"/>
      <c r="J349" s="96"/>
      <c r="K349" s="96"/>
      <c r="L349" s="96"/>
      <c r="M349" s="96"/>
      <c r="N349" s="96"/>
      <c r="O349" s="96"/>
      <c r="P349" s="96"/>
      <c r="Q349" s="96"/>
      <c r="R349" s="97"/>
    </row>
    <row r="350" spans="2:18" ht="24.75" customHeight="1" x14ac:dyDescent="0.25">
      <c r="B350" s="9">
        <v>321</v>
      </c>
      <c r="C350" s="88" t="s">
        <v>179</v>
      </c>
      <c r="D350" s="89"/>
      <c r="E350" s="118">
        <v>50075</v>
      </c>
      <c r="F350" s="10">
        <f t="shared" si="66"/>
        <v>0</v>
      </c>
      <c r="G350" s="11">
        <f t="shared" si="67"/>
        <v>40060</v>
      </c>
      <c r="H350" s="30"/>
      <c r="I350" s="12" t="str">
        <f t="shared" si="68"/>
        <v xml:space="preserve"> OFERTA CON PRECIO APARENTEMENTE BAJO</v>
      </c>
      <c r="J350" s="31"/>
      <c r="K350" s="25">
        <f t="shared" si="69"/>
        <v>0</v>
      </c>
      <c r="L350" s="31"/>
      <c r="M350" s="25">
        <f t="shared" si="70"/>
        <v>0</v>
      </c>
      <c r="N350" s="31"/>
      <c r="O350" s="25">
        <f t="shared" si="71"/>
        <v>0</v>
      </c>
      <c r="P350" s="31"/>
      <c r="Q350" s="25">
        <f t="shared" si="72"/>
        <v>0</v>
      </c>
      <c r="R350" s="26">
        <f t="shared" si="73"/>
        <v>0</v>
      </c>
    </row>
    <row r="351" spans="2:18" ht="24.75" customHeight="1" thickBot="1" x14ac:dyDescent="0.3">
      <c r="B351" s="9">
        <v>322</v>
      </c>
      <c r="C351" s="108" t="s">
        <v>375</v>
      </c>
      <c r="D351" s="109"/>
      <c r="E351" s="117">
        <v>103892</v>
      </c>
      <c r="F351" s="10">
        <f t="shared" si="66"/>
        <v>0</v>
      </c>
      <c r="G351" s="11">
        <f t="shared" si="67"/>
        <v>83113.600000000006</v>
      </c>
      <c r="H351" s="30"/>
      <c r="I351" s="12" t="str">
        <f t="shared" si="68"/>
        <v xml:space="preserve"> OFERTA CON PRECIO APARENTEMENTE BAJO</v>
      </c>
      <c r="J351" s="31"/>
      <c r="K351" s="25">
        <f t="shared" si="69"/>
        <v>0</v>
      </c>
      <c r="L351" s="31"/>
      <c r="M351" s="25">
        <f t="shared" si="70"/>
        <v>0</v>
      </c>
      <c r="N351" s="31"/>
      <c r="O351" s="25">
        <f t="shared" si="71"/>
        <v>0</v>
      </c>
      <c r="P351" s="31"/>
      <c r="Q351" s="25">
        <f t="shared" si="72"/>
        <v>0</v>
      </c>
      <c r="R351" s="26">
        <f t="shared" si="73"/>
        <v>0</v>
      </c>
    </row>
    <row r="352" spans="2:18" ht="55.5" customHeight="1" x14ac:dyDescent="0.25">
      <c r="B352" s="95" t="s">
        <v>376</v>
      </c>
      <c r="C352" s="96"/>
      <c r="D352" s="96"/>
      <c r="E352" s="96"/>
      <c r="F352" s="96"/>
      <c r="G352" s="96"/>
      <c r="H352" s="96"/>
      <c r="I352" s="96"/>
      <c r="J352" s="96"/>
      <c r="K352" s="96"/>
      <c r="L352" s="96"/>
      <c r="M352" s="96"/>
      <c r="N352" s="96"/>
      <c r="O352" s="96"/>
      <c r="P352" s="96"/>
      <c r="Q352" s="96"/>
      <c r="R352" s="97"/>
    </row>
    <row r="353" spans="2:18" ht="24.75" customHeight="1" x14ac:dyDescent="0.25">
      <c r="B353" s="9">
        <v>323</v>
      </c>
      <c r="C353" s="100" t="s">
        <v>179</v>
      </c>
      <c r="D353" s="101"/>
      <c r="E353" s="119">
        <v>50075</v>
      </c>
      <c r="F353" s="10">
        <f t="shared" si="66"/>
        <v>0</v>
      </c>
      <c r="G353" s="11">
        <f t="shared" si="67"/>
        <v>40060</v>
      </c>
      <c r="H353" s="30"/>
      <c r="I353" s="12" t="str">
        <f t="shared" si="68"/>
        <v xml:space="preserve"> OFERTA CON PRECIO APARENTEMENTE BAJO</v>
      </c>
      <c r="J353" s="31"/>
      <c r="K353" s="25">
        <f t="shared" si="69"/>
        <v>0</v>
      </c>
      <c r="L353" s="31"/>
      <c r="M353" s="25">
        <f t="shared" si="70"/>
        <v>0</v>
      </c>
      <c r="N353" s="31"/>
      <c r="O353" s="25">
        <f t="shared" si="71"/>
        <v>0</v>
      </c>
      <c r="P353" s="31"/>
      <c r="Q353" s="25">
        <f t="shared" si="72"/>
        <v>0</v>
      </c>
      <c r="R353" s="26">
        <f t="shared" si="73"/>
        <v>0</v>
      </c>
    </row>
    <row r="354" spans="2:18" ht="24.75" customHeight="1" thickBot="1" x14ac:dyDescent="0.3">
      <c r="B354" s="9">
        <v>324</v>
      </c>
      <c r="C354" s="108" t="s">
        <v>375</v>
      </c>
      <c r="D354" s="109"/>
      <c r="E354" s="116">
        <v>103892</v>
      </c>
      <c r="F354" s="10">
        <f t="shared" ref="F354:F382" si="74">+IFERROR(H354/E354,"-")</f>
        <v>0</v>
      </c>
      <c r="G354" s="11">
        <f t="shared" ref="G354:G382" si="75">+E354*80%</f>
        <v>83113.600000000006</v>
      </c>
      <c r="H354" s="30"/>
      <c r="I354" s="12" t="str">
        <f t="shared" ref="I354:I382" si="76">IF(H354&lt;G354," OFERTA CON PRECIO APARENTEMENTE BAJO","VALOR MINIMO ACEPTABLE")</f>
        <v xml:space="preserve"> OFERTA CON PRECIO APARENTEMENTE BAJO</v>
      </c>
      <c r="J354" s="31"/>
      <c r="K354" s="25">
        <f t="shared" ref="K354:K382" si="77">+ROUND(H354*J354,0)</f>
        <v>0</v>
      </c>
      <c r="L354" s="31"/>
      <c r="M354" s="25">
        <f t="shared" ref="M354:M382" si="78">+ROUND(H354*L354,0)</f>
        <v>0</v>
      </c>
      <c r="N354" s="31"/>
      <c r="O354" s="25">
        <f t="shared" ref="O354:O382" si="79">+ROUND(H354*N354,0)</f>
        <v>0</v>
      </c>
      <c r="P354" s="31"/>
      <c r="Q354" s="25">
        <f t="shared" ref="Q354:Q382" si="80">+ROUND(H354*P354,0)</f>
        <v>0</v>
      </c>
      <c r="R354" s="26">
        <f t="shared" ref="R354:R382" si="81">ROUND(H354-K354-M354-O354-Q354,0)</f>
        <v>0</v>
      </c>
    </row>
    <row r="355" spans="2:18" ht="59.25" customHeight="1" thickBot="1" x14ac:dyDescent="0.3">
      <c r="B355" s="112" t="s">
        <v>377</v>
      </c>
      <c r="C355" s="113"/>
      <c r="D355" s="113"/>
      <c r="E355" s="86"/>
      <c r="F355" s="86"/>
      <c r="G355" s="86"/>
      <c r="H355" s="86"/>
      <c r="I355" s="86"/>
      <c r="J355" s="86"/>
      <c r="K355" s="86"/>
      <c r="L355" s="86"/>
      <c r="M355" s="86"/>
      <c r="N355" s="86"/>
      <c r="O355" s="86"/>
      <c r="P355" s="86"/>
      <c r="Q355" s="86"/>
      <c r="R355" s="87"/>
    </row>
    <row r="356" spans="2:18" ht="57" customHeight="1" x14ac:dyDescent="0.25">
      <c r="B356" s="114">
        <v>325</v>
      </c>
      <c r="C356" s="110" t="s">
        <v>378</v>
      </c>
      <c r="D356" s="111"/>
      <c r="E356" s="116">
        <v>569314</v>
      </c>
      <c r="F356" s="10">
        <f t="shared" si="74"/>
        <v>0</v>
      </c>
      <c r="G356" s="11">
        <f t="shared" si="75"/>
        <v>455451.2</v>
      </c>
      <c r="H356" s="30"/>
      <c r="I356" s="12" t="str">
        <f t="shared" si="76"/>
        <v xml:space="preserve"> OFERTA CON PRECIO APARENTEMENTE BAJO</v>
      </c>
      <c r="J356" s="31"/>
      <c r="K356" s="25">
        <f t="shared" si="77"/>
        <v>0</v>
      </c>
      <c r="L356" s="31"/>
      <c r="M356" s="25">
        <f t="shared" si="78"/>
        <v>0</v>
      </c>
      <c r="N356" s="31"/>
      <c r="O356" s="25">
        <f t="shared" si="79"/>
        <v>0</v>
      </c>
      <c r="P356" s="31"/>
      <c r="Q356" s="25">
        <f t="shared" si="80"/>
        <v>0</v>
      </c>
      <c r="R356" s="26">
        <f t="shared" si="81"/>
        <v>0</v>
      </c>
    </row>
    <row r="357" spans="2:18" ht="48.75" customHeight="1" x14ac:dyDescent="0.25">
      <c r="B357" s="114">
        <v>326</v>
      </c>
      <c r="C357" s="106" t="s">
        <v>379</v>
      </c>
      <c r="D357" s="91"/>
      <c r="E357" s="116">
        <v>393315</v>
      </c>
      <c r="F357" s="10">
        <f t="shared" si="74"/>
        <v>0</v>
      </c>
      <c r="G357" s="11">
        <f t="shared" si="75"/>
        <v>314652</v>
      </c>
      <c r="H357" s="30"/>
      <c r="I357" s="12" t="str">
        <f t="shared" si="76"/>
        <v xml:space="preserve"> OFERTA CON PRECIO APARENTEMENTE BAJO</v>
      </c>
      <c r="J357" s="31"/>
      <c r="K357" s="25">
        <f t="shared" si="77"/>
        <v>0</v>
      </c>
      <c r="L357" s="31"/>
      <c r="M357" s="25">
        <f t="shared" si="78"/>
        <v>0</v>
      </c>
      <c r="N357" s="31"/>
      <c r="O357" s="25">
        <f t="shared" si="79"/>
        <v>0</v>
      </c>
      <c r="P357" s="31"/>
      <c r="Q357" s="25">
        <f t="shared" si="80"/>
        <v>0</v>
      </c>
      <c r="R357" s="26">
        <f t="shared" si="81"/>
        <v>0</v>
      </c>
    </row>
    <row r="358" spans="2:18" ht="57.75" customHeight="1" x14ac:dyDescent="0.25">
      <c r="B358" s="114">
        <v>327</v>
      </c>
      <c r="C358" s="90" t="s">
        <v>380</v>
      </c>
      <c r="D358" s="91"/>
      <c r="E358" s="116">
        <v>376103</v>
      </c>
      <c r="F358" s="10">
        <f t="shared" si="74"/>
        <v>0</v>
      </c>
      <c r="G358" s="11">
        <f t="shared" si="75"/>
        <v>300882.40000000002</v>
      </c>
      <c r="H358" s="30"/>
      <c r="I358" s="12" t="str">
        <f t="shared" si="76"/>
        <v xml:space="preserve"> OFERTA CON PRECIO APARENTEMENTE BAJO</v>
      </c>
      <c r="J358" s="31"/>
      <c r="K358" s="25">
        <f t="shared" si="77"/>
        <v>0</v>
      </c>
      <c r="L358" s="31"/>
      <c r="M358" s="25">
        <f t="shared" si="78"/>
        <v>0</v>
      </c>
      <c r="N358" s="31"/>
      <c r="O358" s="25">
        <f t="shared" si="79"/>
        <v>0</v>
      </c>
      <c r="P358" s="31"/>
      <c r="Q358" s="25">
        <f t="shared" si="80"/>
        <v>0</v>
      </c>
      <c r="R358" s="26">
        <f t="shared" si="81"/>
        <v>0</v>
      </c>
    </row>
    <row r="359" spans="2:18" ht="54.75" customHeight="1" x14ac:dyDescent="0.25">
      <c r="B359" s="114">
        <v>328</v>
      </c>
      <c r="C359" s="90" t="s">
        <v>381</v>
      </c>
      <c r="D359" s="91"/>
      <c r="E359" s="116">
        <v>761003</v>
      </c>
      <c r="F359" s="10">
        <f t="shared" si="74"/>
        <v>0</v>
      </c>
      <c r="G359" s="11">
        <f t="shared" si="75"/>
        <v>608802.4</v>
      </c>
      <c r="H359" s="30"/>
      <c r="I359" s="12" t="str">
        <f t="shared" si="76"/>
        <v xml:space="preserve"> OFERTA CON PRECIO APARENTEMENTE BAJO</v>
      </c>
      <c r="J359" s="31"/>
      <c r="K359" s="25">
        <f t="shared" si="77"/>
        <v>0</v>
      </c>
      <c r="L359" s="31"/>
      <c r="M359" s="25">
        <f t="shared" si="78"/>
        <v>0</v>
      </c>
      <c r="N359" s="31"/>
      <c r="O359" s="25">
        <f t="shared" si="79"/>
        <v>0</v>
      </c>
      <c r="P359" s="31"/>
      <c r="Q359" s="25">
        <f t="shared" si="80"/>
        <v>0</v>
      </c>
      <c r="R359" s="26">
        <f t="shared" si="81"/>
        <v>0</v>
      </c>
    </row>
    <row r="360" spans="2:18" ht="60" customHeight="1" x14ac:dyDescent="0.25">
      <c r="B360" s="114">
        <v>329</v>
      </c>
      <c r="C360" s="90" t="s">
        <v>382</v>
      </c>
      <c r="D360" s="91"/>
      <c r="E360" s="116">
        <v>1160576</v>
      </c>
      <c r="F360" s="10">
        <f t="shared" si="74"/>
        <v>0</v>
      </c>
      <c r="G360" s="11">
        <f t="shared" si="75"/>
        <v>928460.80000000005</v>
      </c>
      <c r="H360" s="30"/>
      <c r="I360" s="12" t="str">
        <f t="shared" si="76"/>
        <v xml:space="preserve"> OFERTA CON PRECIO APARENTEMENTE BAJO</v>
      </c>
      <c r="J360" s="31"/>
      <c r="K360" s="25">
        <f t="shared" si="77"/>
        <v>0</v>
      </c>
      <c r="L360" s="31"/>
      <c r="M360" s="25">
        <f t="shared" si="78"/>
        <v>0</v>
      </c>
      <c r="N360" s="31"/>
      <c r="O360" s="25">
        <f t="shared" si="79"/>
        <v>0</v>
      </c>
      <c r="P360" s="31"/>
      <c r="Q360" s="25">
        <f t="shared" si="80"/>
        <v>0</v>
      </c>
      <c r="R360" s="26">
        <f t="shared" si="81"/>
        <v>0</v>
      </c>
    </row>
    <row r="361" spans="2:18" ht="70.5" customHeight="1" x14ac:dyDescent="0.25">
      <c r="B361" s="114">
        <v>330</v>
      </c>
      <c r="C361" s="90" t="s">
        <v>383</v>
      </c>
      <c r="D361" s="91"/>
      <c r="E361" s="116">
        <v>142614</v>
      </c>
      <c r="F361" s="10">
        <f t="shared" si="74"/>
        <v>0</v>
      </c>
      <c r="G361" s="11">
        <f t="shared" si="75"/>
        <v>114091.20000000001</v>
      </c>
      <c r="H361" s="30"/>
      <c r="I361" s="12" t="str">
        <f t="shared" si="76"/>
        <v xml:space="preserve"> OFERTA CON PRECIO APARENTEMENTE BAJO</v>
      </c>
      <c r="J361" s="31"/>
      <c r="K361" s="25">
        <f t="shared" si="77"/>
        <v>0</v>
      </c>
      <c r="L361" s="31"/>
      <c r="M361" s="25">
        <f t="shared" si="78"/>
        <v>0</v>
      </c>
      <c r="N361" s="31"/>
      <c r="O361" s="25">
        <f t="shared" si="79"/>
        <v>0</v>
      </c>
      <c r="P361" s="31"/>
      <c r="Q361" s="25">
        <f t="shared" si="80"/>
        <v>0</v>
      </c>
      <c r="R361" s="26">
        <f t="shared" si="81"/>
        <v>0</v>
      </c>
    </row>
    <row r="362" spans="2:18" ht="67.5" customHeight="1" x14ac:dyDescent="0.25">
      <c r="B362" s="114">
        <v>331</v>
      </c>
      <c r="C362" s="90" t="s">
        <v>384</v>
      </c>
      <c r="D362" s="91"/>
      <c r="E362" s="116">
        <v>4917</v>
      </c>
      <c r="F362" s="10">
        <f t="shared" si="74"/>
        <v>0</v>
      </c>
      <c r="G362" s="11">
        <f t="shared" si="75"/>
        <v>3933.6000000000004</v>
      </c>
      <c r="H362" s="30"/>
      <c r="I362" s="12" t="str">
        <f t="shared" si="76"/>
        <v xml:space="preserve"> OFERTA CON PRECIO APARENTEMENTE BAJO</v>
      </c>
      <c r="J362" s="31"/>
      <c r="K362" s="25">
        <f t="shared" si="77"/>
        <v>0</v>
      </c>
      <c r="L362" s="31"/>
      <c r="M362" s="25">
        <f t="shared" si="78"/>
        <v>0</v>
      </c>
      <c r="N362" s="31"/>
      <c r="O362" s="25">
        <f t="shared" si="79"/>
        <v>0</v>
      </c>
      <c r="P362" s="31"/>
      <c r="Q362" s="25">
        <f t="shared" si="80"/>
        <v>0</v>
      </c>
      <c r="R362" s="26">
        <f t="shared" si="81"/>
        <v>0</v>
      </c>
    </row>
    <row r="363" spans="2:18" ht="84.75" customHeight="1" x14ac:dyDescent="0.25">
      <c r="B363" s="114">
        <v>332</v>
      </c>
      <c r="C363" s="90" t="s">
        <v>385</v>
      </c>
      <c r="D363" s="91"/>
      <c r="E363" s="116">
        <v>492977</v>
      </c>
      <c r="F363" s="10">
        <f t="shared" si="74"/>
        <v>0</v>
      </c>
      <c r="G363" s="11">
        <f t="shared" si="75"/>
        <v>394381.60000000003</v>
      </c>
      <c r="H363" s="30"/>
      <c r="I363" s="12" t="str">
        <f t="shared" si="76"/>
        <v xml:space="preserve"> OFERTA CON PRECIO APARENTEMENTE BAJO</v>
      </c>
      <c r="J363" s="31"/>
      <c r="K363" s="25">
        <f t="shared" si="77"/>
        <v>0</v>
      </c>
      <c r="L363" s="31"/>
      <c r="M363" s="25">
        <f t="shared" si="78"/>
        <v>0</v>
      </c>
      <c r="N363" s="31"/>
      <c r="O363" s="25">
        <f t="shared" si="79"/>
        <v>0</v>
      </c>
      <c r="P363" s="31"/>
      <c r="Q363" s="25">
        <f t="shared" si="80"/>
        <v>0</v>
      </c>
      <c r="R363" s="26">
        <f t="shared" si="81"/>
        <v>0</v>
      </c>
    </row>
    <row r="364" spans="2:18" ht="72.75" customHeight="1" x14ac:dyDescent="0.25">
      <c r="B364" s="114">
        <v>333</v>
      </c>
      <c r="C364" s="106" t="s">
        <v>386</v>
      </c>
      <c r="D364" s="91"/>
      <c r="E364" s="116">
        <v>260637</v>
      </c>
      <c r="F364" s="10">
        <f t="shared" si="74"/>
        <v>0</v>
      </c>
      <c r="G364" s="11">
        <f t="shared" si="75"/>
        <v>208509.6</v>
      </c>
      <c r="H364" s="30"/>
      <c r="I364" s="12" t="str">
        <f t="shared" si="76"/>
        <v xml:space="preserve"> OFERTA CON PRECIO APARENTEMENTE BAJO</v>
      </c>
      <c r="J364" s="31"/>
      <c r="K364" s="25">
        <f t="shared" si="77"/>
        <v>0</v>
      </c>
      <c r="L364" s="31"/>
      <c r="M364" s="25">
        <f t="shared" si="78"/>
        <v>0</v>
      </c>
      <c r="N364" s="31"/>
      <c r="O364" s="25">
        <f t="shared" si="79"/>
        <v>0</v>
      </c>
      <c r="P364" s="31"/>
      <c r="Q364" s="25">
        <f t="shared" si="80"/>
        <v>0</v>
      </c>
      <c r="R364" s="26">
        <f t="shared" si="81"/>
        <v>0</v>
      </c>
    </row>
    <row r="365" spans="2:18" ht="72" customHeight="1" x14ac:dyDescent="0.25">
      <c r="B365" s="114">
        <v>334</v>
      </c>
      <c r="C365" s="90" t="s">
        <v>387</v>
      </c>
      <c r="D365" s="91"/>
      <c r="E365" s="116">
        <v>240967</v>
      </c>
      <c r="F365" s="10">
        <f t="shared" si="74"/>
        <v>0</v>
      </c>
      <c r="G365" s="11">
        <f t="shared" si="75"/>
        <v>192773.6</v>
      </c>
      <c r="H365" s="30"/>
      <c r="I365" s="12" t="str">
        <f t="shared" si="76"/>
        <v xml:space="preserve"> OFERTA CON PRECIO APARENTEMENTE BAJO</v>
      </c>
      <c r="J365" s="31"/>
      <c r="K365" s="25">
        <f t="shared" si="77"/>
        <v>0</v>
      </c>
      <c r="L365" s="31"/>
      <c r="M365" s="25">
        <f t="shared" si="78"/>
        <v>0</v>
      </c>
      <c r="N365" s="31"/>
      <c r="O365" s="25">
        <f t="shared" si="79"/>
        <v>0</v>
      </c>
      <c r="P365" s="31"/>
      <c r="Q365" s="25">
        <f t="shared" si="80"/>
        <v>0</v>
      </c>
      <c r="R365" s="26">
        <f t="shared" si="81"/>
        <v>0</v>
      </c>
    </row>
    <row r="366" spans="2:18" ht="72.75" customHeight="1" x14ac:dyDescent="0.25">
      <c r="B366" s="114">
        <v>335</v>
      </c>
      <c r="C366" s="106" t="s">
        <v>388</v>
      </c>
      <c r="D366" s="91"/>
      <c r="E366" s="116">
        <v>776995</v>
      </c>
      <c r="F366" s="10">
        <f t="shared" si="74"/>
        <v>0</v>
      </c>
      <c r="G366" s="11">
        <f t="shared" si="75"/>
        <v>621596</v>
      </c>
      <c r="H366" s="30"/>
      <c r="I366" s="12" t="str">
        <f t="shared" si="76"/>
        <v xml:space="preserve"> OFERTA CON PRECIO APARENTEMENTE BAJO</v>
      </c>
      <c r="J366" s="31"/>
      <c r="K366" s="25">
        <f t="shared" si="77"/>
        <v>0</v>
      </c>
      <c r="L366" s="31"/>
      <c r="M366" s="25">
        <f t="shared" si="78"/>
        <v>0</v>
      </c>
      <c r="N366" s="31"/>
      <c r="O366" s="25">
        <f t="shared" si="79"/>
        <v>0</v>
      </c>
      <c r="P366" s="31"/>
      <c r="Q366" s="25">
        <f t="shared" si="80"/>
        <v>0</v>
      </c>
      <c r="R366" s="26">
        <f t="shared" si="81"/>
        <v>0</v>
      </c>
    </row>
    <row r="367" spans="2:18" ht="84" customHeight="1" x14ac:dyDescent="0.25">
      <c r="B367" s="114">
        <v>336</v>
      </c>
      <c r="C367" s="106" t="s">
        <v>389</v>
      </c>
      <c r="D367" s="91"/>
      <c r="E367" s="116">
        <v>776995</v>
      </c>
      <c r="F367" s="10">
        <f t="shared" si="74"/>
        <v>0</v>
      </c>
      <c r="G367" s="11">
        <f t="shared" si="75"/>
        <v>621596</v>
      </c>
      <c r="H367" s="30"/>
      <c r="I367" s="12" t="str">
        <f t="shared" si="76"/>
        <v xml:space="preserve"> OFERTA CON PRECIO APARENTEMENTE BAJO</v>
      </c>
      <c r="J367" s="31"/>
      <c r="K367" s="25">
        <f t="shared" si="77"/>
        <v>0</v>
      </c>
      <c r="L367" s="31"/>
      <c r="M367" s="25">
        <f t="shared" si="78"/>
        <v>0</v>
      </c>
      <c r="N367" s="31"/>
      <c r="O367" s="25">
        <f t="shared" si="79"/>
        <v>0</v>
      </c>
      <c r="P367" s="31"/>
      <c r="Q367" s="25">
        <f t="shared" si="80"/>
        <v>0</v>
      </c>
      <c r="R367" s="26">
        <f t="shared" si="81"/>
        <v>0</v>
      </c>
    </row>
    <row r="368" spans="2:18" ht="60" customHeight="1" x14ac:dyDescent="0.25">
      <c r="B368" s="114">
        <v>337</v>
      </c>
      <c r="C368" s="90" t="s">
        <v>390</v>
      </c>
      <c r="D368" s="91"/>
      <c r="E368" s="116">
        <v>3933</v>
      </c>
      <c r="F368" s="10">
        <f t="shared" si="74"/>
        <v>0</v>
      </c>
      <c r="G368" s="11">
        <f t="shared" si="75"/>
        <v>3146.4</v>
      </c>
      <c r="H368" s="30"/>
      <c r="I368" s="12" t="str">
        <f t="shared" si="76"/>
        <v xml:space="preserve"> OFERTA CON PRECIO APARENTEMENTE BAJO</v>
      </c>
      <c r="J368" s="31"/>
      <c r="K368" s="25">
        <f t="shared" si="77"/>
        <v>0</v>
      </c>
      <c r="L368" s="31"/>
      <c r="M368" s="25">
        <f t="shared" si="78"/>
        <v>0</v>
      </c>
      <c r="N368" s="31"/>
      <c r="O368" s="25">
        <f t="shared" si="79"/>
        <v>0</v>
      </c>
      <c r="P368" s="31"/>
      <c r="Q368" s="25">
        <f t="shared" si="80"/>
        <v>0</v>
      </c>
      <c r="R368" s="26">
        <f t="shared" si="81"/>
        <v>0</v>
      </c>
    </row>
    <row r="369" spans="2:18" ht="66.75" customHeight="1" x14ac:dyDescent="0.25">
      <c r="B369" s="114">
        <v>338</v>
      </c>
      <c r="C369" s="90" t="s">
        <v>391</v>
      </c>
      <c r="D369" s="91"/>
      <c r="E369" s="116">
        <v>78683</v>
      </c>
      <c r="F369" s="10">
        <f t="shared" si="74"/>
        <v>0</v>
      </c>
      <c r="G369" s="11">
        <f t="shared" si="75"/>
        <v>62946.400000000001</v>
      </c>
      <c r="H369" s="30"/>
      <c r="I369" s="12" t="str">
        <f t="shared" si="76"/>
        <v xml:space="preserve"> OFERTA CON PRECIO APARENTEMENTE BAJO</v>
      </c>
      <c r="J369" s="31"/>
      <c r="K369" s="25">
        <f t="shared" si="77"/>
        <v>0</v>
      </c>
      <c r="L369" s="31"/>
      <c r="M369" s="25">
        <f t="shared" si="78"/>
        <v>0</v>
      </c>
      <c r="N369" s="31"/>
      <c r="O369" s="25">
        <f t="shared" si="79"/>
        <v>0</v>
      </c>
      <c r="P369" s="31"/>
      <c r="Q369" s="25">
        <f t="shared" si="80"/>
        <v>0</v>
      </c>
      <c r="R369" s="26">
        <f t="shared" si="81"/>
        <v>0</v>
      </c>
    </row>
    <row r="370" spans="2:18" ht="72.75" customHeight="1" x14ac:dyDescent="0.25">
      <c r="B370" s="114">
        <v>339</v>
      </c>
      <c r="C370" s="90" t="s">
        <v>392</v>
      </c>
      <c r="D370" s="91"/>
      <c r="E370" s="116">
        <v>692004</v>
      </c>
      <c r="F370" s="10">
        <f t="shared" si="74"/>
        <v>0</v>
      </c>
      <c r="G370" s="11">
        <f t="shared" si="75"/>
        <v>553603.20000000007</v>
      </c>
      <c r="H370" s="30"/>
      <c r="I370" s="12" t="str">
        <f t="shared" si="76"/>
        <v xml:space="preserve"> OFERTA CON PRECIO APARENTEMENTE BAJO</v>
      </c>
      <c r="J370" s="31"/>
      <c r="K370" s="25">
        <f t="shared" si="77"/>
        <v>0</v>
      </c>
      <c r="L370" s="31"/>
      <c r="M370" s="25">
        <f t="shared" si="78"/>
        <v>0</v>
      </c>
      <c r="N370" s="31"/>
      <c r="O370" s="25">
        <f t="shared" si="79"/>
        <v>0</v>
      </c>
      <c r="P370" s="31"/>
      <c r="Q370" s="25">
        <f t="shared" si="80"/>
        <v>0</v>
      </c>
      <c r="R370" s="26">
        <f t="shared" si="81"/>
        <v>0</v>
      </c>
    </row>
    <row r="371" spans="2:18" ht="57.75" customHeight="1" x14ac:dyDescent="0.25">
      <c r="B371" s="114">
        <v>340</v>
      </c>
      <c r="C371" s="81" t="s">
        <v>393</v>
      </c>
      <c r="D371" s="82"/>
      <c r="E371" s="116">
        <v>683102</v>
      </c>
      <c r="F371" s="10">
        <f t="shared" si="74"/>
        <v>0</v>
      </c>
      <c r="G371" s="11">
        <f t="shared" si="75"/>
        <v>546481.6</v>
      </c>
      <c r="H371" s="30"/>
      <c r="I371" s="12" t="str">
        <f t="shared" si="76"/>
        <v xml:space="preserve"> OFERTA CON PRECIO APARENTEMENTE BAJO</v>
      </c>
      <c r="J371" s="31"/>
      <c r="K371" s="25">
        <f t="shared" si="77"/>
        <v>0</v>
      </c>
      <c r="L371" s="31"/>
      <c r="M371" s="25">
        <f t="shared" si="78"/>
        <v>0</v>
      </c>
      <c r="N371" s="31"/>
      <c r="O371" s="25">
        <f t="shared" si="79"/>
        <v>0</v>
      </c>
      <c r="P371" s="31"/>
      <c r="Q371" s="25">
        <f t="shared" si="80"/>
        <v>0</v>
      </c>
      <c r="R371" s="26">
        <f t="shared" si="81"/>
        <v>0</v>
      </c>
    </row>
    <row r="372" spans="2:18" ht="52.5" customHeight="1" x14ac:dyDescent="0.25">
      <c r="B372" s="114">
        <v>341</v>
      </c>
      <c r="C372" s="81" t="s">
        <v>394</v>
      </c>
      <c r="D372" s="82"/>
      <c r="E372" s="116">
        <v>573739</v>
      </c>
      <c r="F372" s="10">
        <f t="shared" si="74"/>
        <v>0</v>
      </c>
      <c r="G372" s="11">
        <f t="shared" si="75"/>
        <v>458991.2</v>
      </c>
      <c r="H372" s="30"/>
      <c r="I372" s="12" t="str">
        <f t="shared" si="76"/>
        <v xml:space="preserve"> OFERTA CON PRECIO APARENTEMENTE BAJO</v>
      </c>
      <c r="J372" s="31"/>
      <c r="K372" s="25">
        <f t="shared" si="77"/>
        <v>0</v>
      </c>
      <c r="L372" s="31"/>
      <c r="M372" s="25">
        <f t="shared" si="78"/>
        <v>0</v>
      </c>
      <c r="N372" s="31"/>
      <c r="O372" s="25">
        <f t="shared" si="79"/>
        <v>0</v>
      </c>
      <c r="P372" s="31"/>
      <c r="Q372" s="25">
        <f t="shared" si="80"/>
        <v>0</v>
      </c>
      <c r="R372" s="26">
        <f t="shared" si="81"/>
        <v>0</v>
      </c>
    </row>
    <row r="373" spans="2:18" ht="54" customHeight="1" x14ac:dyDescent="0.25">
      <c r="B373" s="114">
        <v>342</v>
      </c>
      <c r="C373" s="81" t="s">
        <v>395</v>
      </c>
      <c r="D373" s="82"/>
      <c r="E373" s="116">
        <v>1160576</v>
      </c>
      <c r="F373" s="10">
        <f t="shared" si="74"/>
        <v>0</v>
      </c>
      <c r="G373" s="11">
        <f t="shared" si="75"/>
        <v>928460.80000000005</v>
      </c>
      <c r="H373" s="30"/>
      <c r="I373" s="12" t="str">
        <f t="shared" si="76"/>
        <v xml:space="preserve"> OFERTA CON PRECIO APARENTEMENTE BAJO</v>
      </c>
      <c r="J373" s="31"/>
      <c r="K373" s="25">
        <f t="shared" si="77"/>
        <v>0</v>
      </c>
      <c r="L373" s="31"/>
      <c r="M373" s="25">
        <f t="shared" si="78"/>
        <v>0</v>
      </c>
      <c r="N373" s="31"/>
      <c r="O373" s="25">
        <f t="shared" si="79"/>
        <v>0</v>
      </c>
      <c r="P373" s="31"/>
      <c r="Q373" s="25">
        <f t="shared" si="80"/>
        <v>0</v>
      </c>
      <c r="R373" s="26">
        <f t="shared" si="81"/>
        <v>0</v>
      </c>
    </row>
    <row r="374" spans="2:18" ht="24.75" customHeight="1" x14ac:dyDescent="0.25">
      <c r="B374" s="114">
        <v>343</v>
      </c>
      <c r="C374" s="81" t="s">
        <v>396</v>
      </c>
      <c r="D374" s="82"/>
      <c r="E374" s="116">
        <v>2477856</v>
      </c>
      <c r="F374" s="10">
        <f t="shared" si="74"/>
        <v>0</v>
      </c>
      <c r="G374" s="11">
        <f t="shared" si="75"/>
        <v>1982284.8</v>
      </c>
      <c r="H374" s="30"/>
      <c r="I374" s="12" t="str">
        <f t="shared" si="76"/>
        <v xml:space="preserve"> OFERTA CON PRECIO APARENTEMENTE BAJO</v>
      </c>
      <c r="J374" s="31"/>
      <c r="K374" s="25">
        <f t="shared" si="77"/>
        <v>0</v>
      </c>
      <c r="L374" s="31"/>
      <c r="M374" s="25">
        <f t="shared" si="78"/>
        <v>0</v>
      </c>
      <c r="N374" s="31"/>
      <c r="O374" s="25">
        <f t="shared" si="79"/>
        <v>0</v>
      </c>
      <c r="P374" s="31"/>
      <c r="Q374" s="25">
        <f t="shared" si="80"/>
        <v>0</v>
      </c>
      <c r="R374" s="26">
        <f t="shared" si="81"/>
        <v>0</v>
      </c>
    </row>
    <row r="375" spans="2:18" ht="24.75" customHeight="1" x14ac:dyDescent="0.25">
      <c r="B375" s="114">
        <v>344</v>
      </c>
      <c r="C375" s="81" t="s">
        <v>397</v>
      </c>
      <c r="D375" s="82"/>
      <c r="E375" s="116">
        <v>2347878</v>
      </c>
      <c r="F375" s="10">
        <f t="shared" si="74"/>
        <v>0</v>
      </c>
      <c r="G375" s="11">
        <f t="shared" si="75"/>
        <v>1878302.4000000001</v>
      </c>
      <c r="H375" s="30"/>
      <c r="I375" s="12" t="str">
        <f t="shared" si="76"/>
        <v xml:space="preserve"> OFERTA CON PRECIO APARENTEMENTE BAJO</v>
      </c>
      <c r="J375" s="31"/>
      <c r="K375" s="25">
        <f t="shared" si="77"/>
        <v>0</v>
      </c>
      <c r="L375" s="31"/>
      <c r="M375" s="25">
        <f t="shared" si="78"/>
        <v>0</v>
      </c>
      <c r="N375" s="31"/>
      <c r="O375" s="25">
        <f t="shared" si="79"/>
        <v>0</v>
      </c>
      <c r="P375" s="31"/>
      <c r="Q375" s="25">
        <f t="shared" si="80"/>
        <v>0</v>
      </c>
      <c r="R375" s="26">
        <f t="shared" si="81"/>
        <v>0</v>
      </c>
    </row>
    <row r="376" spans="2:18" ht="24.75" customHeight="1" thickBot="1" x14ac:dyDescent="0.3">
      <c r="B376" s="114">
        <v>345</v>
      </c>
      <c r="C376" s="83" t="s">
        <v>398</v>
      </c>
      <c r="D376" s="84"/>
      <c r="E376" s="117">
        <v>140895</v>
      </c>
      <c r="F376" s="10">
        <f t="shared" si="74"/>
        <v>0</v>
      </c>
      <c r="G376" s="11">
        <f t="shared" si="75"/>
        <v>112716</v>
      </c>
      <c r="H376" s="30"/>
      <c r="I376" s="12" t="str">
        <f t="shared" si="76"/>
        <v xml:space="preserve"> OFERTA CON PRECIO APARENTEMENTE BAJO</v>
      </c>
      <c r="J376" s="31"/>
      <c r="K376" s="25">
        <f t="shared" si="77"/>
        <v>0</v>
      </c>
      <c r="L376" s="31"/>
      <c r="M376" s="25">
        <f t="shared" si="78"/>
        <v>0</v>
      </c>
      <c r="N376" s="31"/>
      <c r="O376" s="25">
        <f t="shared" si="79"/>
        <v>0</v>
      </c>
      <c r="P376" s="31"/>
      <c r="Q376" s="25">
        <f t="shared" si="80"/>
        <v>0</v>
      </c>
      <c r="R376" s="26">
        <f t="shared" si="81"/>
        <v>0</v>
      </c>
    </row>
    <row r="377" spans="2:18" ht="24.75" customHeight="1" x14ac:dyDescent="0.25">
      <c r="B377" s="92"/>
      <c r="C377" s="93"/>
      <c r="D377" s="93"/>
      <c r="E377" s="93"/>
      <c r="F377" s="93"/>
      <c r="G377" s="93"/>
      <c r="H377" s="93"/>
      <c r="I377" s="93"/>
      <c r="J377" s="93"/>
      <c r="K377" s="93"/>
      <c r="L377" s="93"/>
      <c r="M377" s="93"/>
      <c r="N377" s="93"/>
      <c r="O377" s="93"/>
      <c r="P377" s="93"/>
      <c r="Q377" s="93"/>
      <c r="R377" s="94"/>
    </row>
    <row r="378" spans="2:18" ht="24.75" customHeight="1" x14ac:dyDescent="0.25">
      <c r="B378" s="114">
        <v>346</v>
      </c>
      <c r="C378" s="100" t="s">
        <v>131</v>
      </c>
      <c r="D378" s="101"/>
      <c r="E378" s="119">
        <v>220919</v>
      </c>
      <c r="F378" s="10">
        <f t="shared" si="74"/>
        <v>0</v>
      </c>
      <c r="G378" s="11">
        <f t="shared" si="75"/>
        <v>176735.2</v>
      </c>
      <c r="H378" s="30"/>
      <c r="I378" s="12" t="str">
        <f t="shared" si="76"/>
        <v xml:space="preserve"> OFERTA CON PRECIO APARENTEMENTE BAJO</v>
      </c>
      <c r="J378" s="31"/>
      <c r="K378" s="25">
        <f t="shared" si="77"/>
        <v>0</v>
      </c>
      <c r="L378" s="31"/>
      <c r="M378" s="25">
        <f t="shared" si="78"/>
        <v>0</v>
      </c>
      <c r="N378" s="31"/>
      <c r="O378" s="25">
        <f t="shared" si="79"/>
        <v>0</v>
      </c>
      <c r="P378" s="31"/>
      <c r="Q378" s="25">
        <f t="shared" si="80"/>
        <v>0</v>
      </c>
      <c r="R378" s="26">
        <f t="shared" si="81"/>
        <v>0</v>
      </c>
    </row>
    <row r="379" spans="2:18" ht="24.75" customHeight="1" x14ac:dyDescent="0.25">
      <c r="B379" s="114">
        <v>347</v>
      </c>
      <c r="C379" s="81" t="s">
        <v>228</v>
      </c>
      <c r="D379" s="82"/>
      <c r="E379" s="116">
        <v>725879</v>
      </c>
      <c r="F379" s="10">
        <f t="shared" si="74"/>
        <v>0</v>
      </c>
      <c r="G379" s="11">
        <f t="shared" si="75"/>
        <v>580703.20000000007</v>
      </c>
      <c r="H379" s="30"/>
      <c r="I379" s="12" t="str">
        <f t="shared" si="76"/>
        <v xml:space="preserve"> OFERTA CON PRECIO APARENTEMENTE BAJO</v>
      </c>
      <c r="J379" s="31"/>
      <c r="K379" s="25">
        <f t="shared" si="77"/>
        <v>0</v>
      </c>
      <c r="L379" s="31"/>
      <c r="M379" s="25">
        <f t="shared" si="78"/>
        <v>0</v>
      </c>
      <c r="N379" s="31"/>
      <c r="O379" s="25">
        <f t="shared" si="79"/>
        <v>0</v>
      </c>
      <c r="P379" s="31"/>
      <c r="Q379" s="25">
        <f t="shared" si="80"/>
        <v>0</v>
      </c>
      <c r="R379" s="26">
        <f t="shared" si="81"/>
        <v>0</v>
      </c>
    </row>
    <row r="380" spans="2:18" ht="24.75" customHeight="1" x14ac:dyDescent="0.25">
      <c r="B380" s="114">
        <v>348</v>
      </c>
      <c r="C380" s="81" t="s">
        <v>399</v>
      </c>
      <c r="D380" s="82"/>
      <c r="E380" s="116">
        <v>42080</v>
      </c>
      <c r="F380" s="10">
        <f t="shared" si="74"/>
        <v>0</v>
      </c>
      <c r="G380" s="11">
        <f t="shared" si="75"/>
        <v>33664</v>
      </c>
      <c r="H380" s="30"/>
      <c r="I380" s="12" t="str">
        <f t="shared" si="76"/>
        <v xml:space="preserve"> OFERTA CON PRECIO APARENTEMENTE BAJO</v>
      </c>
      <c r="J380" s="31"/>
      <c r="K380" s="25">
        <f t="shared" si="77"/>
        <v>0</v>
      </c>
      <c r="L380" s="31"/>
      <c r="M380" s="25">
        <f t="shared" si="78"/>
        <v>0</v>
      </c>
      <c r="N380" s="31"/>
      <c r="O380" s="25">
        <f t="shared" si="79"/>
        <v>0</v>
      </c>
      <c r="P380" s="31"/>
      <c r="Q380" s="25">
        <f t="shared" si="80"/>
        <v>0</v>
      </c>
      <c r="R380" s="26">
        <f t="shared" si="81"/>
        <v>0</v>
      </c>
    </row>
    <row r="381" spans="2:18" ht="24.75" customHeight="1" x14ac:dyDescent="0.25">
      <c r="B381" s="114">
        <v>349</v>
      </c>
      <c r="C381" s="81" t="s">
        <v>400</v>
      </c>
      <c r="D381" s="82"/>
      <c r="E381" s="116">
        <v>108566</v>
      </c>
      <c r="F381" s="10">
        <f t="shared" si="74"/>
        <v>0</v>
      </c>
      <c r="G381" s="11">
        <f t="shared" si="75"/>
        <v>86852.800000000003</v>
      </c>
      <c r="H381" s="30"/>
      <c r="I381" s="12" t="str">
        <f t="shared" si="76"/>
        <v xml:space="preserve"> OFERTA CON PRECIO APARENTEMENTE BAJO</v>
      </c>
      <c r="J381" s="31"/>
      <c r="K381" s="25">
        <f t="shared" si="77"/>
        <v>0</v>
      </c>
      <c r="L381" s="31"/>
      <c r="M381" s="25">
        <f t="shared" si="78"/>
        <v>0</v>
      </c>
      <c r="N381" s="31"/>
      <c r="O381" s="25">
        <f t="shared" si="79"/>
        <v>0</v>
      </c>
      <c r="P381" s="31"/>
      <c r="Q381" s="25">
        <f t="shared" si="80"/>
        <v>0</v>
      </c>
      <c r="R381" s="26">
        <f t="shared" si="81"/>
        <v>0</v>
      </c>
    </row>
    <row r="382" spans="2:18" ht="24.75" customHeight="1" x14ac:dyDescent="0.25">
      <c r="B382" s="114">
        <v>350</v>
      </c>
      <c r="C382" s="81" t="s">
        <v>401</v>
      </c>
      <c r="D382" s="82"/>
      <c r="E382" s="116">
        <v>156748</v>
      </c>
      <c r="F382" s="10">
        <f t="shared" si="74"/>
        <v>0</v>
      </c>
      <c r="G382" s="11">
        <f t="shared" si="75"/>
        <v>125398.40000000001</v>
      </c>
      <c r="H382" s="30"/>
      <c r="I382" s="12" t="str">
        <f t="shared" si="76"/>
        <v xml:space="preserve"> OFERTA CON PRECIO APARENTEMENTE BAJO</v>
      </c>
      <c r="J382" s="31"/>
      <c r="K382" s="25">
        <f t="shared" si="77"/>
        <v>0</v>
      </c>
      <c r="L382" s="31"/>
      <c r="M382" s="25">
        <f t="shared" si="78"/>
        <v>0</v>
      </c>
      <c r="N382" s="31"/>
      <c r="O382" s="25">
        <f t="shared" si="79"/>
        <v>0</v>
      </c>
      <c r="P382" s="31"/>
      <c r="Q382" s="25">
        <f t="shared" si="80"/>
        <v>0</v>
      </c>
      <c r="R382" s="26">
        <f t="shared" si="81"/>
        <v>0</v>
      </c>
    </row>
    <row r="383" spans="2:18" ht="15" x14ac:dyDescent="0.25"/>
    <row r="384" spans="2:18" ht="24" customHeight="1" x14ac:dyDescent="0.25">
      <c r="B384" s="49" t="s">
        <v>59</v>
      </c>
      <c r="C384" s="49"/>
      <c r="D384" s="49"/>
      <c r="E384" s="49"/>
      <c r="F384" s="49"/>
      <c r="G384" s="49"/>
      <c r="H384" s="49"/>
      <c r="I384" s="49"/>
      <c r="J384" s="49"/>
      <c r="K384" s="49"/>
      <c r="L384" s="49"/>
      <c r="M384" s="49"/>
      <c r="N384" s="49"/>
      <c r="O384" s="49"/>
      <c r="P384" s="49"/>
      <c r="Q384" s="49"/>
      <c r="R384" s="13"/>
    </row>
    <row r="385" spans="1:18" ht="103.5" customHeight="1" x14ac:dyDescent="0.25">
      <c r="B385" s="65" t="s">
        <v>58</v>
      </c>
      <c r="C385" s="65"/>
      <c r="D385" s="65"/>
      <c r="E385" s="65"/>
      <c r="F385" s="65"/>
      <c r="G385" s="65"/>
      <c r="H385" s="65"/>
      <c r="I385" s="65"/>
      <c r="J385" s="65"/>
      <c r="K385" s="65"/>
      <c r="L385" s="65"/>
      <c r="M385" s="65"/>
      <c r="N385" s="65"/>
      <c r="O385" s="65"/>
      <c r="P385" s="65"/>
      <c r="Q385" s="65"/>
      <c r="R385" s="13"/>
    </row>
    <row r="386" spans="1:18" ht="15" customHeight="1" x14ac:dyDescent="0.25">
      <c r="B386" s="23"/>
      <c r="C386" s="23"/>
      <c r="D386" s="23"/>
      <c r="E386" s="23"/>
      <c r="F386" s="23"/>
      <c r="G386" s="23"/>
      <c r="H386" s="23"/>
      <c r="I386" s="23"/>
      <c r="J386" s="23"/>
      <c r="K386" s="23"/>
      <c r="L386" s="23"/>
      <c r="M386" s="23"/>
      <c r="N386" s="23"/>
      <c r="O386" s="23"/>
      <c r="P386" s="23"/>
      <c r="Q386" s="23"/>
      <c r="R386" s="13"/>
    </row>
    <row r="387" spans="1:18" ht="276.75" customHeight="1" x14ac:dyDescent="0.25">
      <c r="B387" s="64" t="s">
        <v>6</v>
      </c>
      <c r="C387" s="64"/>
      <c r="D387" s="64"/>
      <c r="E387" s="64"/>
      <c r="F387" s="64"/>
      <c r="G387" s="64"/>
      <c r="H387" s="64"/>
      <c r="I387" s="64"/>
      <c r="J387" s="64"/>
      <c r="K387" s="64"/>
      <c r="L387" s="64"/>
      <c r="M387" s="64"/>
      <c r="N387" s="64"/>
      <c r="O387" s="64"/>
      <c r="P387" s="64"/>
      <c r="Q387" s="64"/>
      <c r="R387" s="13"/>
    </row>
    <row r="388" spans="1:18" s="2" customFormat="1" ht="15" x14ac:dyDescent="0.25">
      <c r="A388" s="7"/>
      <c r="B388" s="27"/>
      <c r="C388" s="27"/>
      <c r="D388" s="27"/>
      <c r="E388" s="27"/>
      <c r="F388" s="27"/>
      <c r="G388" s="13"/>
      <c r="H388" s="13"/>
      <c r="I388" s="28"/>
      <c r="J388" s="28"/>
      <c r="K388" s="28"/>
      <c r="L388" s="28"/>
      <c r="M388" s="28"/>
      <c r="N388" s="13"/>
    </row>
    <row r="389" spans="1:18" s="2" customFormat="1" ht="15" x14ac:dyDescent="0.25">
      <c r="A389" s="7"/>
      <c r="B389" s="34" t="s">
        <v>44</v>
      </c>
      <c r="C389" s="34"/>
      <c r="D389" s="34"/>
      <c r="E389" s="34"/>
      <c r="F389" s="34"/>
      <c r="G389" s="13"/>
      <c r="H389" s="13"/>
      <c r="I389" s="28"/>
      <c r="J389" s="28"/>
      <c r="K389" s="28"/>
      <c r="L389" s="28"/>
      <c r="M389" s="28"/>
      <c r="N389" s="13"/>
    </row>
    <row r="390" spans="1:18" s="2" customFormat="1" ht="15" x14ac:dyDescent="0.25">
      <c r="A390" s="7"/>
      <c r="B390" s="34"/>
      <c r="C390" s="34"/>
      <c r="D390" s="34"/>
      <c r="E390" s="34"/>
      <c r="F390" s="34"/>
      <c r="G390" s="13"/>
      <c r="H390" s="13"/>
      <c r="I390" s="28"/>
      <c r="J390" s="28"/>
      <c r="K390" s="28"/>
      <c r="L390" s="28"/>
      <c r="M390" s="28"/>
      <c r="N390" s="13"/>
    </row>
    <row r="391" spans="1:18" s="2" customFormat="1" ht="15.75" thickBot="1" x14ac:dyDescent="0.3">
      <c r="A391" s="7"/>
      <c r="B391" s="35"/>
      <c r="C391" s="35"/>
      <c r="D391" s="35"/>
      <c r="E391" s="35"/>
      <c r="F391" s="35"/>
      <c r="G391" s="13"/>
      <c r="H391" s="13"/>
      <c r="I391" s="28"/>
      <c r="J391" s="28"/>
      <c r="K391" s="28"/>
      <c r="L391" s="28"/>
      <c r="M391" s="28"/>
      <c r="N391" s="13"/>
    </row>
    <row r="392" spans="1:18" s="2" customFormat="1" ht="15" x14ac:dyDescent="0.25">
      <c r="A392" s="7"/>
      <c r="B392" s="36" t="s">
        <v>45</v>
      </c>
      <c r="C392" s="36"/>
      <c r="D392" s="36"/>
      <c r="E392" s="36"/>
      <c r="F392" s="36"/>
      <c r="G392" s="13" t="s">
        <v>374</v>
      </c>
      <c r="H392" s="13"/>
      <c r="I392" s="28"/>
      <c r="J392" s="28"/>
      <c r="K392" s="28"/>
      <c r="L392" s="28"/>
      <c r="M392" s="28"/>
      <c r="N392" s="13"/>
    </row>
    <row r="393" spans="1:18" s="2" customFormat="1" ht="15" x14ac:dyDescent="0.25">
      <c r="A393" s="7"/>
      <c r="B393" s="36" t="s">
        <v>46</v>
      </c>
      <c r="C393" s="36"/>
      <c r="D393" s="36"/>
      <c r="E393" s="36"/>
      <c r="F393" s="36"/>
      <c r="G393" s="13"/>
      <c r="H393" s="13"/>
      <c r="I393" s="28"/>
      <c r="J393" s="28"/>
      <c r="K393" s="28"/>
      <c r="L393" s="28"/>
      <c r="M393" s="28"/>
      <c r="N393" s="13"/>
    </row>
    <row r="394" spans="1:18" s="2" customFormat="1" ht="15" x14ac:dyDescent="0.25">
      <c r="A394" s="7"/>
      <c r="B394" s="27"/>
      <c r="C394" s="27"/>
      <c r="D394" s="27"/>
      <c r="E394" s="27"/>
      <c r="F394" s="27"/>
      <c r="G394" s="13"/>
      <c r="H394" s="13"/>
      <c r="I394" s="28"/>
      <c r="J394" s="28"/>
      <c r="K394" s="28"/>
      <c r="L394" s="28"/>
      <c r="M394" s="28"/>
      <c r="N394" s="13"/>
    </row>
    <row r="395" spans="1:18" s="2" customFormat="1" ht="15" x14ac:dyDescent="0.25">
      <c r="A395" s="7"/>
      <c r="B395" s="28" t="s">
        <v>47</v>
      </c>
      <c r="C395" s="27"/>
      <c r="D395" s="27"/>
      <c r="E395" s="27"/>
      <c r="F395" s="27"/>
      <c r="G395" s="13"/>
      <c r="H395" s="13"/>
      <c r="I395" s="28"/>
      <c r="J395" s="28"/>
      <c r="K395" s="28"/>
      <c r="L395" s="28"/>
      <c r="M395" s="28"/>
      <c r="N395" s="13"/>
    </row>
    <row r="396" spans="1:18" s="2" customFormat="1" ht="14.25" customHeight="1" x14ac:dyDescent="0.2">
      <c r="A396" s="51" t="s">
        <v>15</v>
      </c>
      <c r="B396" s="51"/>
      <c r="C396" s="51"/>
      <c r="D396" s="51"/>
      <c r="E396" s="51"/>
      <c r="F396" s="51"/>
      <c r="G396" s="51"/>
      <c r="H396" s="51"/>
      <c r="I396" s="51"/>
      <c r="J396" s="51"/>
      <c r="K396" s="51"/>
      <c r="L396" s="51"/>
      <c r="M396" s="51"/>
      <c r="N396" s="51"/>
      <c r="O396" s="51"/>
      <c r="P396" s="51"/>
      <c r="Q396" s="51"/>
      <c r="R396" s="51"/>
    </row>
    <row r="397" spans="1:18" s="2" customFormat="1" ht="14.25" x14ac:dyDescent="0.2">
      <c r="A397" s="52" t="s">
        <v>16</v>
      </c>
      <c r="B397" s="52"/>
      <c r="C397" s="52"/>
      <c r="D397" s="52"/>
      <c r="E397" s="52"/>
      <c r="F397" s="52"/>
      <c r="G397" s="52"/>
      <c r="H397" s="52"/>
      <c r="I397" s="52"/>
      <c r="J397" s="52"/>
      <c r="K397" s="52"/>
      <c r="L397" s="52"/>
      <c r="M397" s="52"/>
      <c r="N397" s="52"/>
      <c r="O397" s="52"/>
      <c r="P397" s="52"/>
      <c r="Q397" s="52"/>
      <c r="R397" s="52"/>
    </row>
    <row r="398" spans="1:18" s="2" customFormat="1" ht="15" customHeight="1" x14ac:dyDescent="0.2">
      <c r="A398" s="52" t="s">
        <v>17</v>
      </c>
      <c r="B398" s="52"/>
      <c r="C398" s="52"/>
      <c r="D398" s="52"/>
      <c r="E398" s="52"/>
      <c r="F398" s="52"/>
      <c r="G398" s="52"/>
      <c r="H398" s="52"/>
      <c r="I398" s="52"/>
      <c r="J398" s="52"/>
      <c r="K398" s="52"/>
      <c r="L398" s="52"/>
      <c r="M398" s="52"/>
      <c r="N398" s="52"/>
      <c r="O398" s="52"/>
      <c r="P398" s="52"/>
      <c r="Q398" s="52"/>
      <c r="R398" s="52"/>
    </row>
    <row r="399" spans="1:18" s="2" customFormat="1" ht="14.25" x14ac:dyDescent="0.2">
      <c r="A399" s="52" t="s">
        <v>18</v>
      </c>
      <c r="B399" s="52"/>
      <c r="C399" s="52"/>
      <c r="D399" s="52"/>
      <c r="E399" s="52"/>
      <c r="F399" s="52"/>
      <c r="G399" s="52"/>
      <c r="H399" s="52"/>
      <c r="I399" s="52"/>
      <c r="J399" s="52"/>
      <c r="K399" s="52"/>
      <c r="L399" s="52"/>
      <c r="M399" s="52"/>
      <c r="N399" s="52"/>
      <c r="O399" s="52"/>
      <c r="P399" s="52"/>
      <c r="Q399" s="52"/>
      <c r="R399" s="52"/>
    </row>
    <row r="400" spans="1:18" ht="15" customHeight="1" x14ac:dyDescent="0.25">
      <c r="A400" s="2"/>
      <c r="D400" s="17"/>
      <c r="F400" s="2"/>
      <c r="G400" s="2"/>
      <c r="H400" s="2"/>
      <c r="I400" s="29"/>
      <c r="Q400" s="7"/>
      <c r="R400" s="7"/>
    </row>
    <row r="401" spans="1:18" ht="15" customHeight="1" x14ac:dyDescent="0.25">
      <c r="A401" s="53" t="s">
        <v>19</v>
      </c>
      <c r="B401" s="53"/>
      <c r="C401" s="53"/>
      <c r="D401" s="53"/>
      <c r="E401" s="53"/>
      <c r="F401" s="53"/>
      <c r="G401" s="53"/>
      <c r="H401" s="53"/>
      <c r="I401" s="53"/>
      <c r="J401" s="53"/>
      <c r="K401" s="53"/>
      <c r="L401" s="53"/>
      <c r="M401" s="53"/>
      <c r="N401" s="53"/>
      <c r="O401" s="53"/>
      <c r="P401" s="53"/>
      <c r="Q401" s="53"/>
      <c r="R401" s="53"/>
    </row>
    <row r="402" spans="1:18" ht="15" customHeight="1" x14ac:dyDescent="0.25">
      <c r="A402" s="53" t="s">
        <v>20</v>
      </c>
      <c r="B402" s="53"/>
      <c r="C402" s="53"/>
      <c r="D402" s="53"/>
      <c r="E402" s="53"/>
      <c r="F402" s="53"/>
      <c r="G402" s="53"/>
      <c r="H402" s="53"/>
      <c r="I402" s="53"/>
      <c r="J402" s="53"/>
      <c r="K402" s="53"/>
      <c r="L402" s="53"/>
      <c r="M402" s="53"/>
      <c r="N402" s="53"/>
      <c r="O402" s="53"/>
      <c r="P402" s="53"/>
      <c r="Q402" s="53"/>
      <c r="R402" s="53"/>
    </row>
    <row r="403" spans="1:18" ht="0" hidden="1" customHeight="1" x14ac:dyDescent="0.25">
      <c r="A403" s="50" t="s">
        <v>20</v>
      </c>
      <c r="B403" s="50"/>
      <c r="C403" s="50"/>
      <c r="D403" s="50"/>
      <c r="E403" s="50"/>
      <c r="F403" s="50"/>
      <c r="G403" s="50"/>
      <c r="H403" s="50"/>
      <c r="I403" s="50"/>
      <c r="J403" s="50"/>
      <c r="K403" s="50"/>
      <c r="L403" s="50"/>
      <c r="M403" s="50"/>
    </row>
    <row r="404" spans="1:18" ht="0" hidden="1" customHeight="1" x14ac:dyDescent="0.25"/>
    <row r="405" spans="1:18" ht="0" hidden="1" customHeight="1" x14ac:dyDescent="0.25"/>
    <row r="406" spans="1:18" ht="0" hidden="1" customHeight="1" x14ac:dyDescent="0.25"/>
    <row r="407" spans="1:18" ht="0" hidden="1" customHeight="1" x14ac:dyDescent="0.25"/>
    <row r="408" spans="1:18" ht="0" hidden="1" customHeight="1" x14ac:dyDescent="0.25"/>
    <row r="409" spans="1:18" ht="0" hidden="1" customHeight="1" x14ac:dyDescent="0.25"/>
    <row r="410" spans="1:18" ht="0" hidden="1" customHeight="1" x14ac:dyDescent="0.25"/>
    <row r="411" spans="1:18" ht="0" hidden="1" customHeight="1" x14ac:dyDescent="0.25"/>
    <row r="412" spans="1:18" ht="0" hidden="1" customHeight="1" x14ac:dyDescent="0.25"/>
    <row r="413" spans="1:18" ht="0" hidden="1" customHeight="1" x14ac:dyDescent="0.25"/>
    <row r="414" spans="1:18" ht="0" hidden="1" customHeight="1" x14ac:dyDescent="0.25"/>
    <row r="415" spans="1:18" ht="0" hidden="1" customHeight="1" x14ac:dyDescent="0.25"/>
    <row r="416" spans="1:18" ht="0" hidden="1" customHeight="1" x14ac:dyDescent="0.25"/>
    <row r="417" ht="0" hidden="1" customHeight="1" x14ac:dyDescent="0.25"/>
    <row r="418" ht="0" hidden="1" customHeight="1" x14ac:dyDescent="0.25"/>
    <row r="419" ht="0" hidden="1" customHeight="1" x14ac:dyDescent="0.25"/>
    <row r="420" ht="0" hidden="1" customHeight="1" x14ac:dyDescent="0.25"/>
    <row r="421" ht="0" hidden="1" customHeight="1" x14ac:dyDescent="0.25"/>
    <row r="422" ht="0" hidden="1" customHeight="1" x14ac:dyDescent="0.25"/>
    <row r="423" ht="0" hidden="1" customHeight="1" x14ac:dyDescent="0.25"/>
    <row r="424" ht="0" hidden="1" customHeight="1" x14ac:dyDescent="0.25"/>
    <row r="425" ht="0" hidden="1" customHeight="1" x14ac:dyDescent="0.25"/>
    <row r="426" ht="0" hidden="1" customHeight="1" x14ac:dyDescent="0.25"/>
    <row r="427" ht="0" hidden="1" customHeight="1" x14ac:dyDescent="0.25"/>
    <row r="428" ht="0" hidden="1" customHeight="1" x14ac:dyDescent="0.25"/>
    <row r="429" ht="0" hidden="1" customHeight="1" x14ac:dyDescent="0.25"/>
    <row r="430" ht="0" hidden="1" customHeight="1" x14ac:dyDescent="0.25"/>
    <row r="431" ht="0" hidden="1" customHeight="1" x14ac:dyDescent="0.25"/>
    <row r="432" ht="0" hidden="1" customHeight="1" x14ac:dyDescent="0.25"/>
    <row r="433" ht="0" hidden="1" customHeight="1" x14ac:dyDescent="0.25"/>
    <row r="434" ht="0" hidden="1" customHeight="1" x14ac:dyDescent="0.25"/>
    <row r="435" ht="0" hidden="1" customHeight="1" x14ac:dyDescent="0.25"/>
    <row r="436" ht="0" hidden="1" customHeight="1" x14ac:dyDescent="0.25"/>
    <row r="437" ht="0" hidden="1" customHeight="1" x14ac:dyDescent="0.25"/>
    <row r="438" ht="0" hidden="1" customHeight="1" x14ac:dyDescent="0.25"/>
    <row r="439" ht="0" hidden="1" customHeight="1" x14ac:dyDescent="0.25"/>
    <row r="440" ht="0" hidden="1" customHeight="1" x14ac:dyDescent="0.25"/>
    <row r="441" ht="0" hidden="1" customHeight="1" x14ac:dyDescent="0.25"/>
    <row r="442" ht="0" hidden="1" customHeight="1" x14ac:dyDescent="0.25"/>
    <row r="443" ht="0" hidden="1" customHeight="1" x14ac:dyDescent="0.25"/>
    <row r="444" ht="0" hidden="1" customHeight="1" x14ac:dyDescent="0.25"/>
    <row r="445" ht="0" hidden="1" customHeight="1" x14ac:dyDescent="0.25"/>
    <row r="446" ht="0" hidden="1" customHeight="1" x14ac:dyDescent="0.25"/>
    <row r="447" ht="0" hidden="1" customHeight="1" x14ac:dyDescent="0.25"/>
    <row r="448" ht="0" hidden="1" customHeight="1" x14ac:dyDescent="0.25"/>
    <row r="449" ht="0" hidden="1" customHeight="1" x14ac:dyDescent="0.25"/>
    <row r="450" ht="0" hidden="1" customHeight="1" x14ac:dyDescent="0.25"/>
    <row r="451" ht="0" hidden="1" customHeight="1" x14ac:dyDescent="0.25"/>
    <row r="452" ht="0" hidden="1" customHeight="1" x14ac:dyDescent="0.25"/>
    <row r="453" ht="0" hidden="1" customHeight="1" x14ac:dyDescent="0.25"/>
    <row r="454" ht="0" hidden="1" customHeight="1" x14ac:dyDescent="0.25"/>
    <row r="455" ht="0" hidden="1" customHeight="1" x14ac:dyDescent="0.25"/>
    <row r="456" ht="0" hidden="1" customHeight="1" x14ac:dyDescent="0.25"/>
    <row r="457" ht="0" hidden="1" customHeight="1" x14ac:dyDescent="0.25"/>
    <row r="458" ht="0" hidden="1" customHeight="1" x14ac:dyDescent="0.25"/>
    <row r="459" ht="0" hidden="1" customHeight="1" x14ac:dyDescent="0.25"/>
    <row r="460" ht="0" hidden="1" customHeight="1" x14ac:dyDescent="0.25"/>
    <row r="461" ht="0" hidden="1" customHeight="1" x14ac:dyDescent="0.25"/>
    <row r="462" ht="0" hidden="1" customHeight="1" x14ac:dyDescent="0.25"/>
    <row r="463" ht="0" hidden="1" customHeight="1" x14ac:dyDescent="0.25"/>
    <row r="464" ht="0" hidden="1" customHeight="1" x14ac:dyDescent="0.25"/>
    <row r="465" ht="0" hidden="1" customHeight="1" x14ac:dyDescent="0.25"/>
    <row r="466" ht="0" hidden="1" customHeight="1" x14ac:dyDescent="0.25"/>
  </sheetData>
  <sheetProtection algorithmName="SHA-512" hashValue="jHyNwUkV1wGlDzCyYwt4Om/MjbKGAG05HWBum9rcPPpEY+AIaAz2iXnnaCz65ba9DAe3ljAXvuwDCkMuNZ1g7w==" saltValue="xNoct8oOdoQiAErBu5seJQ==" spinCount="100000" sheet="1" selectLockedCells="1"/>
  <mergeCells count="403">
    <mergeCell ref="B23:R23"/>
    <mergeCell ref="B85:R85"/>
    <mergeCell ref="B139:R139"/>
    <mergeCell ref="B142:R142"/>
    <mergeCell ref="B164:R164"/>
    <mergeCell ref="C379:D379"/>
    <mergeCell ref="C380:D380"/>
    <mergeCell ref="C381:D381"/>
    <mergeCell ref="C382:D382"/>
    <mergeCell ref="C374:D374"/>
    <mergeCell ref="C375:D375"/>
    <mergeCell ref="C376:D376"/>
    <mergeCell ref="C378:D378"/>
    <mergeCell ref="B377:R377"/>
    <mergeCell ref="C369:D369"/>
    <mergeCell ref="C370:D370"/>
    <mergeCell ref="C371:D371"/>
    <mergeCell ref="C372:D372"/>
    <mergeCell ref="C373:D373"/>
    <mergeCell ref="C364:D364"/>
    <mergeCell ref="C365:D365"/>
    <mergeCell ref="C366:D366"/>
    <mergeCell ref="C367:D367"/>
    <mergeCell ref="C368:D368"/>
    <mergeCell ref="C359:D359"/>
    <mergeCell ref="C360:D360"/>
    <mergeCell ref="C361:D361"/>
    <mergeCell ref="C362:D362"/>
    <mergeCell ref="C363:D363"/>
    <mergeCell ref="C354:D354"/>
    <mergeCell ref="C356:D356"/>
    <mergeCell ref="C357:D357"/>
    <mergeCell ref="C358:D358"/>
    <mergeCell ref="B355:R355"/>
    <mergeCell ref="C350:D350"/>
    <mergeCell ref="C351:D351"/>
    <mergeCell ref="C353:D353"/>
    <mergeCell ref="B349:R349"/>
    <mergeCell ref="B352:R352"/>
    <mergeCell ref="C344:D344"/>
    <mergeCell ref="C345:D345"/>
    <mergeCell ref="C346:D346"/>
    <mergeCell ref="C347:D347"/>
    <mergeCell ref="C348:D348"/>
    <mergeCell ref="C339:D339"/>
    <mergeCell ref="C340:D340"/>
    <mergeCell ref="C341:D341"/>
    <mergeCell ref="C342:D342"/>
    <mergeCell ref="C343:D343"/>
    <mergeCell ref="C334:D334"/>
    <mergeCell ref="C335:D335"/>
    <mergeCell ref="C336:D336"/>
    <mergeCell ref="C337:D337"/>
    <mergeCell ref="C338:D338"/>
    <mergeCell ref="C329:D329"/>
    <mergeCell ref="C330:D330"/>
    <mergeCell ref="C331:D331"/>
    <mergeCell ref="C332:D332"/>
    <mergeCell ref="C333:D333"/>
    <mergeCell ref="C324:D324"/>
    <mergeCell ref="C325:D325"/>
    <mergeCell ref="C326:D326"/>
    <mergeCell ref="C327:D327"/>
    <mergeCell ref="C328:D328"/>
    <mergeCell ref="C319:D319"/>
    <mergeCell ref="C320:D320"/>
    <mergeCell ref="C321:D321"/>
    <mergeCell ref="C322:D322"/>
    <mergeCell ref="C323:D323"/>
    <mergeCell ref="C314:D314"/>
    <mergeCell ref="C315:D315"/>
    <mergeCell ref="C316:D316"/>
    <mergeCell ref="C317:D317"/>
    <mergeCell ref="C318:D318"/>
    <mergeCell ref="C309:D309"/>
    <mergeCell ref="C310:D310"/>
    <mergeCell ref="C311:D311"/>
    <mergeCell ref="C312:D312"/>
    <mergeCell ref="C313:D313"/>
    <mergeCell ref="C304:D304"/>
    <mergeCell ref="C305:D305"/>
    <mergeCell ref="C306:D306"/>
    <mergeCell ref="C307:D307"/>
    <mergeCell ref="C308:D308"/>
    <mergeCell ref="C299:D299"/>
    <mergeCell ref="C300:D300"/>
    <mergeCell ref="C301:D301"/>
    <mergeCell ref="C302:D302"/>
    <mergeCell ref="C303:D303"/>
    <mergeCell ref="C294:D294"/>
    <mergeCell ref="C295:D295"/>
    <mergeCell ref="C296:D296"/>
    <mergeCell ref="C297:D297"/>
    <mergeCell ref="C298:D298"/>
    <mergeCell ref="C289:D289"/>
    <mergeCell ref="C290:D290"/>
    <mergeCell ref="C291:D291"/>
    <mergeCell ref="C292:D292"/>
    <mergeCell ref="C293:D293"/>
    <mergeCell ref="C284:D284"/>
    <mergeCell ref="C285:D285"/>
    <mergeCell ref="C286:D286"/>
    <mergeCell ref="C287:D287"/>
    <mergeCell ref="C288:D288"/>
    <mergeCell ref="C279:D279"/>
    <mergeCell ref="C280:D280"/>
    <mergeCell ref="C281:D281"/>
    <mergeCell ref="C282:D282"/>
    <mergeCell ref="C283:D283"/>
    <mergeCell ref="C274:D274"/>
    <mergeCell ref="C275:D275"/>
    <mergeCell ref="C276:D276"/>
    <mergeCell ref="C277:D277"/>
    <mergeCell ref="C278:D278"/>
    <mergeCell ref="C269:D269"/>
    <mergeCell ref="C270:D270"/>
    <mergeCell ref="C271:D271"/>
    <mergeCell ref="C272:D272"/>
    <mergeCell ref="C273:D273"/>
    <mergeCell ref="C264:D264"/>
    <mergeCell ref="C265:D265"/>
    <mergeCell ref="C266:D266"/>
    <mergeCell ref="C267:D267"/>
    <mergeCell ref="C268:D268"/>
    <mergeCell ref="C259:D259"/>
    <mergeCell ref="C260:D260"/>
    <mergeCell ref="C261:D261"/>
    <mergeCell ref="C262:D262"/>
    <mergeCell ref="C263:D263"/>
    <mergeCell ref="C254:D254"/>
    <mergeCell ref="C255:D255"/>
    <mergeCell ref="C256:D256"/>
    <mergeCell ref="C257:D257"/>
    <mergeCell ref="C258:D258"/>
    <mergeCell ref="C249:D249"/>
    <mergeCell ref="C250:D250"/>
    <mergeCell ref="C251:D251"/>
    <mergeCell ref="C252:D252"/>
    <mergeCell ref="C253:D253"/>
    <mergeCell ref="C244:D244"/>
    <mergeCell ref="C245:D245"/>
    <mergeCell ref="C246:D246"/>
    <mergeCell ref="C247:D247"/>
    <mergeCell ref="C248:D248"/>
    <mergeCell ref="C239:D239"/>
    <mergeCell ref="C240:D240"/>
    <mergeCell ref="C241:D241"/>
    <mergeCell ref="C242:D242"/>
    <mergeCell ref="C243:D243"/>
    <mergeCell ref="C234:D234"/>
    <mergeCell ref="C235:D235"/>
    <mergeCell ref="C236:D236"/>
    <mergeCell ref="C237:D237"/>
    <mergeCell ref="C238:D238"/>
    <mergeCell ref="C229:D229"/>
    <mergeCell ref="C230:D230"/>
    <mergeCell ref="C231:D231"/>
    <mergeCell ref="C232:D232"/>
    <mergeCell ref="C233:D233"/>
    <mergeCell ref="C224:D224"/>
    <mergeCell ref="C225:D225"/>
    <mergeCell ref="C226:D226"/>
    <mergeCell ref="C227:D227"/>
    <mergeCell ref="C228:D228"/>
    <mergeCell ref="C219:D219"/>
    <mergeCell ref="C220:D220"/>
    <mergeCell ref="C221:D221"/>
    <mergeCell ref="C222:D222"/>
    <mergeCell ref="C223:D223"/>
    <mergeCell ref="C214:D214"/>
    <mergeCell ref="C215:D215"/>
    <mergeCell ref="C216:D216"/>
    <mergeCell ref="C217:D217"/>
    <mergeCell ref="C218:D218"/>
    <mergeCell ref="C209:D209"/>
    <mergeCell ref="C210:D210"/>
    <mergeCell ref="C211:D211"/>
    <mergeCell ref="C212:D212"/>
    <mergeCell ref="C213:D213"/>
    <mergeCell ref="C204:D204"/>
    <mergeCell ref="C205:D205"/>
    <mergeCell ref="C206:D206"/>
    <mergeCell ref="C207:D207"/>
    <mergeCell ref="C208:D208"/>
    <mergeCell ref="C199:D199"/>
    <mergeCell ref="C200:D200"/>
    <mergeCell ref="C201:D201"/>
    <mergeCell ref="C202:D202"/>
    <mergeCell ref="C203:D203"/>
    <mergeCell ref="C194:D194"/>
    <mergeCell ref="C195:D195"/>
    <mergeCell ref="C196:D196"/>
    <mergeCell ref="C197:D197"/>
    <mergeCell ref="C198:D198"/>
    <mergeCell ref="C189:D189"/>
    <mergeCell ref="C190:D190"/>
    <mergeCell ref="C191:D191"/>
    <mergeCell ref="C192:D192"/>
    <mergeCell ref="C193:D193"/>
    <mergeCell ref="C184:D184"/>
    <mergeCell ref="C185:D185"/>
    <mergeCell ref="C186:D186"/>
    <mergeCell ref="C188:D188"/>
    <mergeCell ref="B187:R187"/>
    <mergeCell ref="C179:D179"/>
    <mergeCell ref="C180:D180"/>
    <mergeCell ref="C181:D181"/>
    <mergeCell ref="C182:D182"/>
    <mergeCell ref="C183:D183"/>
    <mergeCell ref="C174:D174"/>
    <mergeCell ref="C175:D175"/>
    <mergeCell ref="C176:D176"/>
    <mergeCell ref="C177:D177"/>
    <mergeCell ref="C178:D178"/>
    <mergeCell ref="C169:D169"/>
    <mergeCell ref="C170:D170"/>
    <mergeCell ref="C171:D171"/>
    <mergeCell ref="C172:D172"/>
    <mergeCell ref="C173:D173"/>
    <mergeCell ref="C165:D165"/>
    <mergeCell ref="C166:D166"/>
    <mergeCell ref="C167:D167"/>
    <mergeCell ref="C168:D168"/>
    <mergeCell ref="C159:D159"/>
    <mergeCell ref="C160:D160"/>
    <mergeCell ref="C161:D161"/>
    <mergeCell ref="C162:D162"/>
    <mergeCell ref="C163:D163"/>
    <mergeCell ref="C154:D154"/>
    <mergeCell ref="C155:D155"/>
    <mergeCell ref="C156:D156"/>
    <mergeCell ref="C157:D157"/>
    <mergeCell ref="C158:D158"/>
    <mergeCell ref="C149:D149"/>
    <mergeCell ref="C150:D150"/>
    <mergeCell ref="C151:D151"/>
    <mergeCell ref="C152:D152"/>
    <mergeCell ref="C153:D153"/>
    <mergeCell ref="C144:D144"/>
    <mergeCell ref="C145:D145"/>
    <mergeCell ref="C146:D146"/>
    <mergeCell ref="C147:D147"/>
    <mergeCell ref="C148:D148"/>
    <mergeCell ref="C140:D140"/>
    <mergeCell ref="C141:D141"/>
    <mergeCell ref="C143:D143"/>
    <mergeCell ref="C134:D134"/>
    <mergeCell ref="C135:D135"/>
    <mergeCell ref="C136:D136"/>
    <mergeCell ref="C137:D137"/>
    <mergeCell ref="C138:D138"/>
    <mergeCell ref="C129:D129"/>
    <mergeCell ref="C130:D130"/>
    <mergeCell ref="C131:D131"/>
    <mergeCell ref="C132:D132"/>
    <mergeCell ref="C133:D133"/>
    <mergeCell ref="C124:D124"/>
    <mergeCell ref="C125:D125"/>
    <mergeCell ref="C126:D126"/>
    <mergeCell ref="C127:D127"/>
    <mergeCell ref="C128:D128"/>
    <mergeCell ref="C119:D119"/>
    <mergeCell ref="C120:D120"/>
    <mergeCell ref="C121:D121"/>
    <mergeCell ref="C122:D122"/>
    <mergeCell ref="C123:D123"/>
    <mergeCell ref="C114:D114"/>
    <mergeCell ref="C115:D115"/>
    <mergeCell ref="C116:D116"/>
    <mergeCell ref="C117:D117"/>
    <mergeCell ref="C118:D118"/>
    <mergeCell ref="C109:D109"/>
    <mergeCell ref="C110:D110"/>
    <mergeCell ref="C111:D111"/>
    <mergeCell ref="C112:D112"/>
    <mergeCell ref="C113:D113"/>
    <mergeCell ref="C104:D104"/>
    <mergeCell ref="C105:D105"/>
    <mergeCell ref="C106:D106"/>
    <mergeCell ref="C107:D107"/>
    <mergeCell ref="C108:D108"/>
    <mergeCell ref="C99:D99"/>
    <mergeCell ref="C100:D100"/>
    <mergeCell ref="C101:D101"/>
    <mergeCell ref="C102:D102"/>
    <mergeCell ref="C103:D103"/>
    <mergeCell ref="C94:D94"/>
    <mergeCell ref="C95:D95"/>
    <mergeCell ref="C96:D96"/>
    <mergeCell ref="C97:D97"/>
    <mergeCell ref="C98:D98"/>
    <mergeCell ref="C89:D89"/>
    <mergeCell ref="C90:D90"/>
    <mergeCell ref="C91:D91"/>
    <mergeCell ref="C92:D92"/>
    <mergeCell ref="C93:D93"/>
    <mergeCell ref="C84:D84"/>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Q4:R4"/>
    <mergeCell ref="Q5:R5"/>
    <mergeCell ref="C2:P2"/>
    <mergeCell ref="C3:P3"/>
    <mergeCell ref="C4:P5"/>
    <mergeCell ref="Q2:R2"/>
    <mergeCell ref="Q3:R3"/>
    <mergeCell ref="B387:Q387"/>
    <mergeCell ref="B385:Q385"/>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H21:H22"/>
    <mergeCell ref="A403:M403"/>
    <mergeCell ref="A396:R396"/>
    <mergeCell ref="A397:R397"/>
    <mergeCell ref="A398:R398"/>
    <mergeCell ref="A399:R399"/>
    <mergeCell ref="A402:R402"/>
    <mergeCell ref="A401:R401"/>
    <mergeCell ref="B389:F391"/>
    <mergeCell ref="B392:F392"/>
    <mergeCell ref="B393:F393"/>
    <mergeCell ref="B12:Q13"/>
    <mergeCell ref="B15:Q15"/>
    <mergeCell ref="B16:Q16"/>
    <mergeCell ref="B18:I18"/>
    <mergeCell ref="J18:Q18"/>
    <mergeCell ref="N21:O21"/>
    <mergeCell ref="P21:Q21"/>
    <mergeCell ref="B384:Q384"/>
    <mergeCell ref="R21:R22"/>
  </mergeCells>
  <conditionalFormatting sqref="I24:I84 I86:I138 I140:I141 I143:I163 I165:I186 I188:I348 I350:I351 I353:I354 I356:I376 I378:I382">
    <cfRule type="containsText" dxfId="4" priority="13" operator="containsText" text="OFERTA CON PRECIO APARENTEMENTE BAJO">
      <formula>NOT(ISERROR(SEARCH("OFERTA CON PRECIO APARENTEMENTE BAJO",I24)))</formula>
    </cfRule>
    <cfRule type="containsText" dxfId="3" priority="14" operator="containsText" text="VALOR MINIMO ACEPTABLE">
      <formula>NOT(ISERROR(SEARCH("VALOR MINIMO ACEPTABLE",I24)))</formula>
    </cfRule>
  </conditionalFormatting>
  <conditionalFormatting sqref="R24:R84 R86:R138 R140:R141 R143:R163 R165:R186 R188:R348 R350:R351 R353:R354 R356:R376 R378:R382">
    <cfRule type="cellIs" dxfId="2" priority="1" operator="lessThan">
      <formula>0</formula>
    </cfRule>
    <cfRule type="cellIs" dxfId="1" priority="2" operator="greaterThan">
      <formula>0</formula>
    </cfRule>
    <cfRule type="cellIs" dxfId="0" priority="9" operator="equal">
      <formula>0</formula>
    </cfRule>
  </conditionalFormatting>
  <dataValidations count="1">
    <dataValidation type="whole" allowBlank="1" showInputMessage="1" showErrorMessage="1" sqref="H24:H84 H86:H138 H140:H141 H143:H163 H165:H186 H188:H348 H350:H351 H353:H354 H356:H376 H378:H382" xr:uid="{00000000-0002-0000-0000-000001000000}">
      <formula1>0</formula1>
      <formula2>E24</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N378:N382 J378:J382 P378:P382 P24:P84 J24:J84 N24:N84 L24:L84 L86:L138 P86:P138 J86:J138 N86:N138 N140:N141 L140:L141 P140:P141 J140:J141 J143:J163 N143:N163 L143:L163 P143:P163 P165:P186 J165:J186 N165:N186 L165:L186 L188:L348 P188:P348 J188:J348 N188:N348 N350:N351 L350:L351 P350:P351 J350:J351 J353:J354 N353:N354 L353:L354 P353:P354 P356:P376 J356:J376 N356:N376 L356:L376 L378:L382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baseColWidth="10" defaultRowHeight="15" x14ac:dyDescent="0.25"/>
  <sheetData>
    <row r="1" spans="1:9" x14ac:dyDescent="0.25">
      <c r="A1" s="79" t="s">
        <v>21</v>
      </c>
      <c r="B1" s="79"/>
      <c r="C1" s="79"/>
      <c r="D1" s="79"/>
      <c r="E1" s="79"/>
      <c r="F1" s="79"/>
      <c r="G1" s="79"/>
      <c r="H1" s="79"/>
      <c r="I1" s="79"/>
    </row>
    <row r="2" spans="1:9" x14ac:dyDescent="0.25">
      <c r="A2" s="80" t="s">
        <v>22</v>
      </c>
      <c r="B2" s="80" t="s">
        <v>23</v>
      </c>
      <c r="C2" s="80"/>
      <c r="D2" s="80"/>
      <c r="E2" s="80"/>
      <c r="F2" s="79" t="s">
        <v>24</v>
      </c>
      <c r="G2" s="79"/>
      <c r="H2" s="79"/>
      <c r="I2" s="79"/>
    </row>
    <row r="3" spans="1:9" x14ac:dyDescent="0.25">
      <c r="A3" s="80"/>
      <c r="B3" s="15" t="s">
        <v>25</v>
      </c>
      <c r="C3" s="15" t="s">
        <v>26</v>
      </c>
      <c r="D3" s="80" t="s">
        <v>27</v>
      </c>
      <c r="E3" s="80"/>
      <c r="F3" s="79"/>
      <c r="G3" s="79"/>
      <c r="H3" s="79"/>
      <c r="I3" s="79"/>
    </row>
    <row r="4" spans="1:9" x14ac:dyDescent="0.25">
      <c r="A4" s="14">
        <v>1</v>
      </c>
      <c r="B4" s="14">
        <v>2023</v>
      </c>
      <c r="C4" s="14">
        <v>7</v>
      </c>
      <c r="D4" s="77">
        <v>31</v>
      </c>
      <c r="E4" s="77"/>
      <c r="F4" s="78" t="s">
        <v>28</v>
      </c>
      <c r="G4" s="78"/>
      <c r="H4" s="78"/>
      <c r="I4" s="78"/>
    </row>
    <row r="5" spans="1:9" ht="48.75" customHeight="1" x14ac:dyDescent="0.25">
      <c r="A5" s="14">
        <v>2</v>
      </c>
      <c r="B5" s="14">
        <v>2024</v>
      </c>
      <c r="C5" s="14">
        <v>7</v>
      </c>
      <c r="D5" s="77">
        <v>31</v>
      </c>
      <c r="E5" s="77"/>
      <c r="F5" s="78" t="s">
        <v>61</v>
      </c>
      <c r="G5" s="78"/>
      <c r="H5" s="78"/>
      <c r="I5" s="78"/>
    </row>
    <row r="6" spans="1:9" x14ac:dyDescent="0.25">
      <c r="A6" s="80" t="s">
        <v>29</v>
      </c>
      <c r="B6" s="80"/>
      <c r="C6" s="80"/>
      <c r="D6" s="80"/>
      <c r="E6" s="80"/>
      <c r="F6" s="80"/>
      <c r="G6" s="80"/>
      <c r="H6" s="80"/>
      <c r="I6" s="80"/>
    </row>
    <row r="7" spans="1:9" x14ac:dyDescent="0.25">
      <c r="A7" s="80" t="s">
        <v>30</v>
      </c>
      <c r="B7" s="80"/>
      <c r="C7" s="80"/>
      <c r="D7" s="80"/>
      <c r="E7" s="80" t="s">
        <v>31</v>
      </c>
      <c r="F7" s="80"/>
      <c r="G7" s="80"/>
      <c r="H7" s="80"/>
      <c r="I7" s="80"/>
    </row>
    <row r="8" spans="1:9" x14ac:dyDescent="0.25">
      <c r="A8" s="77" t="s">
        <v>33</v>
      </c>
      <c r="B8" s="77"/>
      <c r="C8" s="77"/>
      <c r="D8" s="77"/>
      <c r="E8" s="77" t="s">
        <v>34</v>
      </c>
      <c r="F8" s="77"/>
      <c r="G8" s="77"/>
      <c r="H8" s="77"/>
      <c r="I8" s="77"/>
    </row>
    <row r="9" spans="1:9" x14ac:dyDescent="0.25">
      <c r="A9" s="80" t="s">
        <v>32</v>
      </c>
      <c r="B9" s="80"/>
      <c r="C9" s="80"/>
      <c r="D9" s="80"/>
      <c r="E9" s="80"/>
      <c r="F9" s="80"/>
      <c r="G9" s="80"/>
      <c r="H9" s="80"/>
      <c r="I9" s="80"/>
    </row>
    <row r="10" spans="1:9" x14ac:dyDescent="0.25">
      <c r="A10" s="80" t="s">
        <v>30</v>
      </c>
      <c r="B10" s="80"/>
      <c r="C10" s="80"/>
      <c r="D10" s="80"/>
      <c r="E10" s="80" t="s">
        <v>31</v>
      </c>
      <c r="F10" s="80"/>
      <c r="G10" s="80"/>
      <c r="H10" s="80"/>
      <c r="I10" s="80"/>
    </row>
    <row r="11" spans="1:9" x14ac:dyDescent="0.25">
      <c r="A11" s="77" t="s">
        <v>35</v>
      </c>
      <c r="B11" s="77"/>
      <c r="C11" s="77"/>
      <c r="D11" s="77"/>
      <c r="E11" s="77" t="s">
        <v>36</v>
      </c>
      <c r="F11" s="77"/>
      <c r="G11" s="77"/>
      <c r="H11" s="77"/>
      <c r="I11" s="77"/>
    </row>
    <row r="12" spans="1:9" x14ac:dyDescent="0.25">
      <c r="A12" s="79" t="s">
        <v>37</v>
      </c>
      <c r="B12" s="79"/>
      <c r="C12" s="79"/>
      <c r="D12" s="79"/>
      <c r="E12" s="79"/>
      <c r="F12" s="79"/>
      <c r="G12" s="79"/>
      <c r="H12" s="79"/>
      <c r="I12" s="79"/>
    </row>
    <row r="13" spans="1:9" x14ac:dyDescent="0.25">
      <c r="A13" s="80" t="s">
        <v>30</v>
      </c>
      <c r="B13" s="80"/>
      <c r="C13" s="80"/>
      <c r="D13" s="80" t="s">
        <v>31</v>
      </c>
      <c r="E13" s="80"/>
      <c r="F13" s="80"/>
      <c r="G13" s="80" t="s">
        <v>38</v>
      </c>
      <c r="H13" s="80"/>
      <c r="I13" s="80"/>
    </row>
    <row r="14" spans="1:9" x14ac:dyDescent="0.25">
      <c r="A14" s="80"/>
      <c r="B14" s="80"/>
      <c r="C14" s="80"/>
      <c r="D14" s="80"/>
      <c r="E14" s="80"/>
      <c r="F14" s="80"/>
      <c r="G14" s="15" t="s">
        <v>25</v>
      </c>
      <c r="H14" s="15" t="s">
        <v>26</v>
      </c>
      <c r="I14" s="15" t="s">
        <v>27</v>
      </c>
    </row>
    <row r="15" spans="1:9" x14ac:dyDescent="0.25">
      <c r="A15" s="77" t="s">
        <v>39</v>
      </c>
      <c r="B15" s="77"/>
      <c r="C15" s="77"/>
      <c r="D15" s="77" t="s">
        <v>40</v>
      </c>
      <c r="E15" s="77"/>
      <c r="F15" s="77"/>
      <c r="G15" s="14">
        <v>2024</v>
      </c>
      <c r="H15" s="14">
        <v>7</v>
      </c>
      <c r="I15" s="14">
        <v>31</v>
      </c>
    </row>
  </sheetData>
  <mergeCells count="25">
    <mergeCell ref="D4:E4"/>
    <mergeCell ref="F4:I4"/>
    <mergeCell ref="A1:I1"/>
    <mergeCell ref="A2:A3"/>
    <mergeCell ref="B2:E2"/>
    <mergeCell ref="F2:I3"/>
    <mergeCell ref="D3:E3"/>
    <mergeCell ref="A15:C15"/>
    <mergeCell ref="D15:F15"/>
    <mergeCell ref="A11:D11"/>
    <mergeCell ref="E11:I11"/>
    <mergeCell ref="A6:I6"/>
    <mergeCell ref="A7:D7"/>
    <mergeCell ref="E7:I7"/>
    <mergeCell ref="A8:D8"/>
    <mergeCell ref="E8:I8"/>
    <mergeCell ref="A9:I9"/>
    <mergeCell ref="A10:D10"/>
    <mergeCell ref="E10:I10"/>
    <mergeCell ref="D5:E5"/>
    <mergeCell ref="F5:I5"/>
    <mergeCell ref="A12:I12"/>
    <mergeCell ref="A13:C14"/>
    <mergeCell ref="D13:F14"/>
    <mergeCell ref="G13:I1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344258-04F4-4DD9-A895-51E7FD35773C}">
  <ds:schemaRefs>
    <ds:schemaRef ds:uri="http://schemas.microsoft.com/office/2006/metadata/properties"/>
    <ds:schemaRef ds:uri="http://purl.org/dc/terms/"/>
    <ds:schemaRef ds:uri="f1902867-ed96-4fa5-b30e-68bd4716a0c6"/>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79863e4e-108d-4cd4-a579-430b454fb7fe"/>
    <ds:schemaRef ds:uri="http://purl.org/dc/dcmitype/"/>
  </ds:schemaRefs>
</ds:datastoreItem>
</file>

<file path=customXml/itemProps3.xml><?xml version="1.0" encoding="utf-8"?>
<ds:datastoreItem xmlns:ds="http://schemas.openxmlformats.org/officeDocument/2006/customXml" ds:itemID="{D17DEA09-469C-4F0B-B4F2-825357B046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Asesor Juridico Compras</cp:lastModifiedBy>
  <cp:lastPrinted>2024-07-22T21:37:16Z</cp:lastPrinted>
  <dcterms:created xsi:type="dcterms:W3CDTF">2021-05-27T13:17:41Z</dcterms:created>
  <dcterms:modified xsi:type="dcterms:W3CDTF">2025-03-03T18:16:45Z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