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ytcapador_ucundinamarca_edu_co/Documents/ytcapador/Downloads/"/>
    </mc:Choice>
  </mc:AlternateContent>
  <xr:revisionPtr revIDLastSave="25" documentId="8_{61F41494-68D5-43BD-B61A-E2C886688B25}" xr6:coauthVersionLast="47" xr6:coauthVersionMax="47" xr10:uidLastSave="{488AD38B-7CE2-44C1-8F31-9EB9F39CF0B8}"/>
  <bookViews>
    <workbookView xWindow="-120" yWindow="-120" windowWidth="29040" windowHeight="15720" tabRatio="175" xr2:uid="{E9B258EA-8952-4949-B8E8-35195182F1FC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30" i="1" l="1"/>
  <c r="G30" i="1" s="1"/>
  <c r="H30" i="1" s="1"/>
  <c r="F31" i="1"/>
  <c r="G31" i="1" s="1"/>
  <c r="H31" i="1" s="1"/>
  <c r="F32" i="1"/>
  <c r="G32" i="1" s="1"/>
  <c r="H32" i="1" s="1"/>
  <c r="F20" i="1"/>
  <c r="G20" i="1" s="1"/>
  <c r="H20" i="1" s="1"/>
  <c r="F21" i="1"/>
  <c r="G21" i="1" s="1"/>
  <c r="H21" i="1" s="1"/>
  <c r="F22" i="1"/>
  <c r="G22" i="1" s="1"/>
  <c r="H22" i="1" s="1"/>
  <c r="F29" i="1"/>
  <c r="E33" i="1"/>
  <c r="F19" i="1"/>
  <c r="G19" i="1" s="1"/>
  <c r="H19" i="1" s="1"/>
  <c r="E13" i="1"/>
  <c r="F10" i="1"/>
  <c r="G10" i="1" s="1"/>
  <c r="H10" i="1" s="1"/>
  <c r="F11" i="1"/>
  <c r="G11" i="1" s="1"/>
  <c r="H11" i="1" s="1"/>
  <c r="F12" i="1"/>
  <c r="G12" i="1" s="1"/>
  <c r="H12" i="1" s="1"/>
  <c r="F9" i="1"/>
  <c r="G9" i="1" s="1"/>
  <c r="H9" i="1" s="1"/>
  <c r="E35" i="1" l="1"/>
  <c r="H23" i="1"/>
  <c r="H13" i="1"/>
  <c r="H35" i="1" s="1"/>
  <c r="F33" i="1"/>
  <c r="F23" i="1"/>
  <c r="G23" i="1"/>
  <c r="G29" i="1"/>
  <c r="G13" i="1"/>
  <c r="G35" i="1" s="1"/>
  <c r="F13" i="1"/>
  <c r="F35" i="1" s="1"/>
  <c r="H29" i="1" l="1"/>
  <c r="H33" i="1" s="1"/>
  <c r="G33" i="1"/>
</calcChain>
</file>

<file path=xl/sharedStrings.xml><?xml version="1.0" encoding="utf-8"?>
<sst xmlns="http://schemas.openxmlformats.org/spreadsheetml/2006/main" count="59" uniqueCount="35">
  <si>
    <t>CANTIDAD</t>
  </si>
  <si>
    <t>MODALIDAD/MEDIO DEL SERVICIO</t>
  </si>
  <si>
    <r>
      <t xml:space="preserve"> </t>
    </r>
    <r>
      <rPr>
        <b/>
        <sz val="11"/>
        <color theme="0"/>
        <rFont val="Aptos Narrow"/>
        <family val="2"/>
        <scheme val="minor"/>
      </rPr>
      <t>VALOR MES</t>
    </r>
  </si>
  <si>
    <t xml:space="preserve"> AIU  </t>
  </si>
  <si>
    <t xml:space="preserve"> IVA 19%</t>
  </si>
  <si>
    <t xml:space="preserve">VALOR TOTAL </t>
  </si>
  <si>
    <t xml:space="preserve">(LA BASE NO DEBE SER MENOR AL 10% DEL AIU) </t>
  </si>
  <si>
    <t>Vigilantes día con arma</t>
  </si>
  <si>
    <t xml:space="preserve">Vigilantes Noche con arma </t>
  </si>
  <si>
    <t>Vigilantes día sin arma</t>
  </si>
  <si>
    <t xml:space="preserve">Vigilantes Noche sin arma </t>
  </si>
  <si>
    <t>TOTAL</t>
  </si>
  <si>
    <t>VALOR PRIMA DE SEGURO DE VIDA.</t>
  </si>
  <si>
    <t xml:space="preserve">Fecha de presentación:                  </t>
  </si>
  <si>
    <t xml:space="preserve">PROPONENTE                                 </t>
  </si>
  <si>
    <t xml:space="preserve">FIRMA REPRESENTANTE LEGAL  </t>
  </si>
  <si>
    <t xml:space="preserve">TELEFONO                                     </t>
  </si>
  <si>
    <t xml:space="preserve">DIRECCIÓN                                     </t>
  </si>
  <si>
    <t xml:space="preserve">CORREO ELECTRONICO               </t>
  </si>
  <si>
    <t>NOTA 4:  La afectación presupuestal de la Vigencia 2025 será por un valor de $5,036,423,573 y la estimación presupuestal para la Vigencia 2026 está contemplada por un valor de $1.844,917,155 para un total de $6.881,340,728 incluido AIU e IVA.</t>
  </si>
  <si>
    <t>NOTA 5: Atendiendo lo dispuesto en  la Circular Externa  N° 20241300000445 para el periodo comprendido entre el 01 enero al 14 julio 2025,  se aplicará una tarifa mínima equivalente a 9,14 SMMLV.</t>
  </si>
  <si>
    <t>NOTA 6: Así mismo, en atención a lo dispuesto en  Circular Externa  N° 20241300000445 para el periodo comprendido entre el 15  julio al  31 diciembre del 2025, se aplicara una tarifa mínima equivalente a 9,29 SMMLV.</t>
  </si>
  <si>
    <t xml:space="preserve">Nota 8: Teniendo en cuenta la modalidad de contrato, las cantidades estimadas estarán sujetas a cambios de acuerdo con las necesidades requeridas por la universidad de Cundinamarca a cargo de la supervisión.  </t>
  </si>
  <si>
    <t>NOTA 2: Señor cotizante se aclara que el cálculo del valor unitario mensual por servicio se contempló sobre turnos de 12 horas. Lo anterior se evidencia en la modalidad/medio del servicio discriminado en días o noches, con o sin arma (Anexo 1)</t>
  </si>
  <si>
    <r>
      <t xml:space="preserve">COSTOS PERIODO ACADÉMICO NORMAL Y VACACIONAL 2025 CON TARIFA 9,14  SMMLV </t>
    </r>
    <r>
      <rPr>
        <b/>
        <sz val="11"/>
        <color theme="1"/>
        <rFont val="Aptos Narrow"/>
        <family val="2"/>
        <scheme val="minor"/>
      </rPr>
      <t>(VER NOTAS 1,2 y 3)</t>
    </r>
  </si>
  <si>
    <r>
      <t xml:space="preserve">COSTOS PERIODO ACADÉMICO NORMAL Y VACACIONAL 2026 CON TARIFA 9,29 SMLV </t>
    </r>
    <r>
      <rPr>
        <b/>
        <sz val="11"/>
        <color theme="1"/>
        <rFont val="Aptos Narrow"/>
        <family val="2"/>
        <scheme val="minor"/>
      </rPr>
      <t>( MAS EL INCREMENTO 12,69% VER NOTAS 1,2 y 4)</t>
    </r>
  </si>
  <si>
    <t>RESUMEN TOTAL DE COSTOS PERIODO ACADÉMICO NORMAL Y VACACIONAL 2025-2026</t>
  </si>
  <si>
    <t xml:space="preserve">NOTA 1: Señor Cotizante  La Universidad de Cundinamarca aclara que la modalidad de contratación se adelantará mediante "Tracto Sucesivo" . </t>
  </si>
  <si>
    <r>
      <t xml:space="preserve">COSTOS PERIODO ACADÉMICO NORMAL Y VACACIONAL 2025 CON TARIFA 9,29 SMMLV </t>
    </r>
    <r>
      <rPr>
        <b/>
        <sz val="11"/>
        <color theme="1"/>
        <rFont val="Aptos Narrow"/>
        <family val="2"/>
        <scheme val="minor"/>
      </rPr>
      <t>(VER NOTAS 1,2 y 4)</t>
    </r>
  </si>
  <si>
    <t>NOTA 3: Señor cotizante recuerde que el documento denomido - COTIZACION PARA PROCESOS DE BIENES, SERVICIOS U OBRAS hace referencia a la  propuesta económica, para el proceso de vigilancia de la Universidad de Cundinamarca vigencia 2025 y 2026, deberá tener todos los campos requeridos por la entidad, así como el valor de la prima de seguro de vida.</t>
  </si>
  <si>
    <t xml:space="preserve">COTIZACION PARA PROCESOS DE BIENES, SERVICIOS U OBRAS -PROPUESTA ECONÓMICA PROCESO DE VIGILANCIA UNIVERSIDAD DE CUNDINAMARCA VIGENCIA 2025-2026 </t>
  </si>
  <si>
    <t xml:space="preserve">NOTA 7: Señor cotizante recuerde que, el  documento denominado COTIZACION PARA PROCESOS DE BIENES, SERVICIOS U OBRAS hace alusion a la  propuesta económica para proceso de vigilancia de la Universidad de Cundinamarca vigencia 2025, deberá estar sujeta a la Circular Externa N° 20241300000445, así mismo se informa que para la vigencia 2026; adicional a lo establecido a la circular deberán contemplar el incremento del 12.69% tomando como base el Salario Mínimo Mensual Legal Vigente del 2025. Sin embargo, en caso de ser necesario se realizarán los ajustes pertinentes de acuerdo con lo dispuesto a la circular de tarifas emitida por la Superintendencia de Vigilancia y Seguridad Privada para la vigencia 2026. </t>
  </si>
  <si>
    <t>VALOR SALARIOS BASE OFRECIDOS SUPERVISORES.</t>
  </si>
  <si>
    <t>VALOR SALARIOS BASE OFRECIDOS GUARDAS DE SEGURIDAD</t>
  </si>
  <si>
    <t xml:space="preserve">Nota 9: Cabe resaltar que el salario base no contempla horas extras, complementarias o adicionales y sobre este se realizara el cálculo de estas (horas extras- complementarios o adicionales.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</si>
</sst>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3D38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43" fontId="0" fillId="2" borderId="6" xfId="1" applyFont="1" applyFill="1" applyBorder="1" applyProtection="1">
      <protection hidden="1"/>
    </xf>
    <xf numFmtId="43" fontId="0" fillId="2" borderId="6" xfId="0" applyNumberForma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6" fillId="2" borderId="4" xfId="0" applyFont="1" applyFill="1" applyBorder="1" applyAlignment="1" applyProtection="1">
      <alignment horizontal="justify" vertical="justify" wrapText="1"/>
      <protection hidden="1"/>
    </xf>
    <xf numFmtId="0" fontId="6" fillId="2" borderId="0" xfId="0" applyFont="1" applyFill="1" applyAlignment="1" applyProtection="1">
      <alignment horizontal="justify" vertical="justify" wrapText="1"/>
      <protection hidden="1"/>
    </xf>
    <xf numFmtId="0" fontId="6" fillId="2" borderId="5" xfId="0" applyFont="1" applyFill="1" applyBorder="1" applyAlignment="1" applyProtection="1">
      <alignment horizontal="justify" vertical="justify" wrapText="1"/>
      <protection hidden="1"/>
    </xf>
    <xf numFmtId="43" fontId="0" fillId="4" borderId="6" xfId="1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Protection="1">
      <protection locked="0"/>
    </xf>
    <xf numFmtId="0" fontId="7" fillId="4" borderId="4" xfId="0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4" xfId="0" applyBorder="1" applyProtection="1">
      <protection hidden="1"/>
    </xf>
    <xf numFmtId="164" fontId="0" fillId="2" borderId="0" xfId="1" applyNumberFormat="1" applyFont="1" applyFill="1" applyProtection="1">
      <protection hidden="1"/>
    </xf>
    <xf numFmtId="0" fontId="6" fillId="2" borderId="5" xfId="0" applyFont="1" applyFill="1" applyBorder="1" applyAlignment="1" applyProtection="1">
      <alignment vertical="justify" wrapText="1"/>
      <protection hidden="1"/>
    </xf>
    <xf numFmtId="0" fontId="0" fillId="4" borderId="5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justify" vertical="justify" wrapText="1"/>
      <protection hidden="1"/>
    </xf>
    <xf numFmtId="0" fontId="6" fillId="2" borderId="13" xfId="0" applyFont="1" applyFill="1" applyBorder="1" applyAlignment="1" applyProtection="1">
      <alignment horizontal="justify" vertical="justify" wrapText="1"/>
      <protection hidden="1"/>
    </xf>
    <xf numFmtId="0" fontId="6" fillId="2" borderId="12" xfId="0" applyFont="1" applyFill="1" applyBorder="1" applyAlignment="1" applyProtection="1">
      <alignment horizontal="justify" vertical="justify" wrapText="1"/>
      <protection hidden="1"/>
    </xf>
    <xf numFmtId="0" fontId="3" fillId="2" borderId="11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justify" wrapText="1"/>
      <protection hidden="1"/>
    </xf>
    <xf numFmtId="164" fontId="0" fillId="4" borderId="11" xfId="1" applyNumberFormat="1" applyFont="1" applyFill="1" applyBorder="1" applyAlignment="1" applyProtection="1">
      <alignment horizontal="center"/>
      <protection locked="0"/>
    </xf>
    <xf numFmtId="164" fontId="0" fillId="4" borderId="12" xfId="1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133A-F247-4384-A6D1-288EB5C89A1C}">
  <dimension ref="B1:I84"/>
  <sheetViews>
    <sheetView tabSelected="1" topLeftCell="A54" zoomScale="110" zoomScaleNormal="110" workbookViewId="0">
      <selection activeCell="B76" sqref="B76:C78"/>
    </sheetView>
  </sheetViews>
  <sheetFormatPr baseColWidth="10" defaultRowHeight="15" x14ac:dyDescent="0.25"/>
  <cols>
    <col min="1" max="1" width="6.5703125" style="19" customWidth="1"/>
    <col min="2" max="2" width="13.5703125" style="19" customWidth="1"/>
    <col min="3" max="3" width="19.42578125" style="19" customWidth="1"/>
    <col min="4" max="4" width="39.5703125" style="19" customWidth="1"/>
    <col min="5" max="5" width="22.140625" style="19" customWidth="1"/>
    <col min="6" max="6" width="21.7109375" style="19" customWidth="1"/>
    <col min="7" max="7" width="21.42578125" style="19" customWidth="1"/>
    <col min="8" max="8" width="21.140625" style="19" customWidth="1"/>
    <col min="9" max="9" width="12.7109375" style="19" customWidth="1"/>
    <col min="10" max="16384" width="11.42578125" style="19"/>
  </cols>
  <sheetData>
    <row r="1" spans="2:9" ht="15.75" thickBot="1" x14ac:dyDescent="0.3"/>
    <row r="2" spans="2:9" x14ac:dyDescent="0.25">
      <c r="B2" s="20"/>
      <c r="C2" s="21"/>
      <c r="D2" s="21"/>
      <c r="E2" s="21"/>
      <c r="F2" s="21"/>
      <c r="G2" s="21"/>
      <c r="H2" s="21"/>
      <c r="I2" s="22"/>
    </row>
    <row r="3" spans="2:9" x14ac:dyDescent="0.25">
      <c r="B3" s="23"/>
      <c r="I3" s="24"/>
    </row>
    <row r="4" spans="2:9" ht="27" customHeight="1" x14ac:dyDescent="0.25">
      <c r="B4" s="23"/>
      <c r="C4" s="55" t="s">
        <v>30</v>
      </c>
      <c r="D4" s="55"/>
      <c r="E4" s="55"/>
      <c r="F4" s="55"/>
      <c r="G4" s="55"/>
      <c r="H4" s="55"/>
      <c r="I4" s="24"/>
    </row>
    <row r="5" spans="2:9" x14ac:dyDescent="0.25">
      <c r="B5" s="23"/>
      <c r="I5" s="24"/>
    </row>
    <row r="6" spans="2:9" ht="39" customHeight="1" thickBot="1" x14ac:dyDescent="0.3">
      <c r="B6" s="23"/>
      <c r="C6" s="54" t="s">
        <v>24</v>
      </c>
      <c r="D6" s="54"/>
      <c r="E6" s="54"/>
      <c r="F6" s="54"/>
      <c r="G6" s="54"/>
      <c r="H6" s="54"/>
      <c r="I6" s="24"/>
    </row>
    <row r="7" spans="2:9" ht="27.75" customHeight="1" x14ac:dyDescent="0.25">
      <c r="B7" s="25"/>
      <c r="C7" s="46" t="s">
        <v>0</v>
      </c>
      <c r="D7" s="48" t="s">
        <v>1</v>
      </c>
      <c r="E7" s="50" t="s">
        <v>2</v>
      </c>
      <c r="F7" s="52" t="s">
        <v>3</v>
      </c>
      <c r="G7" s="1" t="s">
        <v>4</v>
      </c>
      <c r="H7" s="52" t="s">
        <v>5</v>
      </c>
      <c r="I7" s="24"/>
    </row>
    <row r="8" spans="2:9" ht="39.75" customHeight="1" thickBot="1" x14ac:dyDescent="0.3">
      <c r="B8" s="23"/>
      <c r="C8" s="47"/>
      <c r="D8" s="49"/>
      <c r="E8" s="51"/>
      <c r="F8" s="53"/>
      <c r="G8" s="2" t="s">
        <v>6</v>
      </c>
      <c r="H8" s="53"/>
      <c r="I8" s="24"/>
    </row>
    <row r="9" spans="2:9" x14ac:dyDescent="0.25">
      <c r="B9" s="23"/>
      <c r="C9" s="3">
        <v>1</v>
      </c>
      <c r="D9" s="4" t="s">
        <v>7</v>
      </c>
      <c r="E9" s="11"/>
      <c r="F9" s="5">
        <f>+ROUND(E9*10%,0)</f>
        <v>0</v>
      </c>
      <c r="G9" s="5">
        <f>+ROUND(F9*19%,0)</f>
        <v>0</v>
      </c>
      <c r="H9" s="5">
        <f>+ROUND(E9+G9,0)</f>
        <v>0</v>
      </c>
      <c r="I9" s="24"/>
    </row>
    <row r="10" spans="2:9" x14ac:dyDescent="0.25">
      <c r="B10" s="23"/>
      <c r="C10" s="3">
        <v>1</v>
      </c>
      <c r="D10" s="4" t="s">
        <v>8</v>
      </c>
      <c r="E10" s="11"/>
      <c r="F10" s="5">
        <f t="shared" ref="F10:F12" si="0">+ROUND(E10*10%,0)</f>
        <v>0</v>
      </c>
      <c r="G10" s="5">
        <f t="shared" ref="G10:G12" si="1">+ROUND(F10*19%,0)</f>
        <v>0</v>
      </c>
      <c r="H10" s="5">
        <f t="shared" ref="H10:H12" si="2">+ROUND(E10+G10,0)</f>
        <v>0</v>
      </c>
      <c r="I10" s="24"/>
    </row>
    <row r="11" spans="2:9" x14ac:dyDescent="0.25">
      <c r="B11" s="23"/>
      <c r="C11" s="3">
        <v>1</v>
      </c>
      <c r="D11" s="4" t="s">
        <v>9</v>
      </c>
      <c r="E11" s="11"/>
      <c r="F11" s="5">
        <f t="shared" si="0"/>
        <v>0</v>
      </c>
      <c r="G11" s="5">
        <f t="shared" si="1"/>
        <v>0</v>
      </c>
      <c r="H11" s="5">
        <f t="shared" si="2"/>
        <v>0</v>
      </c>
      <c r="I11" s="24"/>
    </row>
    <row r="12" spans="2:9" x14ac:dyDescent="0.25">
      <c r="B12" s="23"/>
      <c r="C12" s="3">
        <v>1</v>
      </c>
      <c r="D12" s="4" t="s">
        <v>10</v>
      </c>
      <c r="E12" s="11"/>
      <c r="F12" s="5">
        <f t="shared" si="0"/>
        <v>0</v>
      </c>
      <c r="G12" s="5">
        <f t="shared" si="1"/>
        <v>0</v>
      </c>
      <c r="H12" s="5">
        <f t="shared" si="2"/>
        <v>0</v>
      </c>
      <c r="I12" s="24"/>
    </row>
    <row r="13" spans="2:9" x14ac:dyDescent="0.25">
      <c r="B13" s="23"/>
      <c r="C13" s="41" t="s">
        <v>11</v>
      </c>
      <c r="D13" s="41"/>
      <c r="E13" s="5">
        <f>+ROUND(SUM(E9:E12),0)</f>
        <v>0</v>
      </c>
      <c r="F13" s="5">
        <f t="shared" ref="F13:H13" si="3">+ROUND(SUM(F9:F12),0)</f>
        <v>0</v>
      </c>
      <c r="G13" s="5">
        <f t="shared" si="3"/>
        <v>0</v>
      </c>
      <c r="H13" s="5">
        <f t="shared" si="3"/>
        <v>0</v>
      </c>
      <c r="I13" s="24"/>
    </row>
    <row r="14" spans="2:9" x14ac:dyDescent="0.25">
      <c r="B14" s="23"/>
      <c r="I14" s="24"/>
    </row>
    <row r="15" spans="2:9" x14ac:dyDescent="0.25">
      <c r="B15" s="23"/>
      <c r="I15" s="24"/>
    </row>
    <row r="16" spans="2:9" ht="39.75" customHeight="1" thickBot="1" x14ac:dyDescent="0.3">
      <c r="B16" s="23"/>
      <c r="C16" s="54" t="s">
        <v>28</v>
      </c>
      <c r="D16" s="54"/>
      <c r="E16" s="54"/>
      <c r="F16" s="54"/>
      <c r="G16" s="54"/>
      <c r="H16" s="54"/>
      <c r="I16" s="24"/>
    </row>
    <row r="17" spans="2:9" x14ac:dyDescent="0.25">
      <c r="B17" s="25"/>
      <c r="C17" s="46" t="s">
        <v>0</v>
      </c>
      <c r="D17" s="48" t="s">
        <v>1</v>
      </c>
      <c r="E17" s="50" t="s">
        <v>2</v>
      </c>
      <c r="F17" s="52" t="s">
        <v>3</v>
      </c>
      <c r="G17" s="1" t="s">
        <v>4</v>
      </c>
      <c r="H17" s="52" t="s">
        <v>5</v>
      </c>
      <c r="I17" s="24"/>
    </row>
    <row r="18" spans="2:9" ht="44.25" customHeight="1" thickBot="1" x14ac:dyDescent="0.3">
      <c r="B18" s="23"/>
      <c r="C18" s="47"/>
      <c r="D18" s="49"/>
      <c r="E18" s="51"/>
      <c r="F18" s="53"/>
      <c r="G18" s="2" t="s">
        <v>6</v>
      </c>
      <c r="H18" s="53"/>
      <c r="I18" s="24"/>
    </row>
    <row r="19" spans="2:9" x14ac:dyDescent="0.25">
      <c r="B19" s="23"/>
      <c r="C19" s="3">
        <v>1</v>
      </c>
      <c r="D19" s="4" t="s">
        <v>7</v>
      </c>
      <c r="E19" s="11"/>
      <c r="F19" s="5">
        <f>+ROUND(E19*10%,0)</f>
        <v>0</v>
      </c>
      <c r="G19" s="5">
        <f>+ROUND(F19*19%,0)</f>
        <v>0</v>
      </c>
      <c r="H19" s="5">
        <f>+ROUND(E19+G19,0)</f>
        <v>0</v>
      </c>
      <c r="I19" s="24"/>
    </row>
    <row r="20" spans="2:9" x14ac:dyDescent="0.25">
      <c r="B20" s="23"/>
      <c r="C20" s="3">
        <v>1</v>
      </c>
      <c r="D20" s="4" t="s">
        <v>8</v>
      </c>
      <c r="E20" s="11"/>
      <c r="F20" s="5">
        <f>+ROUND(E20*10%,0)</f>
        <v>0</v>
      </c>
      <c r="G20" s="5">
        <f t="shared" ref="G20:G22" si="4">+ROUND(F20*19%,0)</f>
        <v>0</v>
      </c>
      <c r="H20" s="5">
        <f t="shared" ref="H20:H22" si="5">+ROUND(E20+G20,0)</f>
        <v>0</v>
      </c>
      <c r="I20" s="24"/>
    </row>
    <row r="21" spans="2:9" x14ac:dyDescent="0.25">
      <c r="B21" s="23"/>
      <c r="C21" s="3">
        <v>1</v>
      </c>
      <c r="D21" s="4" t="s">
        <v>9</v>
      </c>
      <c r="E21" s="11"/>
      <c r="F21" s="5">
        <f t="shared" ref="F21:F22" si="6">+ROUND(E21*10%,0)</f>
        <v>0</v>
      </c>
      <c r="G21" s="5">
        <f t="shared" si="4"/>
        <v>0</v>
      </c>
      <c r="H21" s="5">
        <f t="shared" si="5"/>
        <v>0</v>
      </c>
      <c r="I21" s="24"/>
    </row>
    <row r="22" spans="2:9" x14ac:dyDescent="0.25">
      <c r="B22" s="23"/>
      <c r="C22" s="3">
        <v>1</v>
      </c>
      <c r="D22" s="4" t="s">
        <v>10</v>
      </c>
      <c r="E22" s="11"/>
      <c r="F22" s="5">
        <f t="shared" si="6"/>
        <v>0</v>
      </c>
      <c r="G22" s="5">
        <f t="shared" si="4"/>
        <v>0</v>
      </c>
      <c r="H22" s="5">
        <f t="shared" si="5"/>
        <v>0</v>
      </c>
      <c r="I22" s="24"/>
    </row>
    <row r="23" spans="2:9" x14ac:dyDescent="0.25">
      <c r="B23" s="23"/>
      <c r="C23" s="41" t="s">
        <v>11</v>
      </c>
      <c r="D23" s="41"/>
      <c r="E23" s="5">
        <f>+ROUND(SUM(E19:E22),0)</f>
        <v>0</v>
      </c>
      <c r="F23" s="5">
        <f t="shared" ref="F23" si="7">+ROUND(SUM(F19:F22),0)</f>
        <v>0</v>
      </c>
      <c r="G23" s="5">
        <f t="shared" ref="G23" si="8">+ROUND(SUM(G19:G22),0)</f>
        <v>0</v>
      </c>
      <c r="H23" s="5">
        <f t="shared" ref="H23" si="9">+ROUND(SUM(H19:H22),0)</f>
        <v>0</v>
      </c>
      <c r="I23" s="24"/>
    </row>
    <row r="24" spans="2:9" x14ac:dyDescent="0.25">
      <c r="B24" s="23"/>
      <c r="I24" s="24"/>
    </row>
    <row r="25" spans="2:9" x14ac:dyDescent="0.25">
      <c r="B25" s="23"/>
      <c r="I25" s="24"/>
    </row>
    <row r="26" spans="2:9" ht="34.5" customHeight="1" thickBot="1" x14ac:dyDescent="0.3">
      <c r="B26" s="23"/>
      <c r="C26" s="45" t="s">
        <v>25</v>
      </c>
      <c r="D26" s="45"/>
      <c r="E26" s="45"/>
      <c r="F26" s="45"/>
      <c r="G26" s="45"/>
      <c r="H26" s="45"/>
      <c r="I26" s="24"/>
    </row>
    <row r="27" spans="2:9" ht="23.25" customHeight="1" x14ac:dyDescent="0.25">
      <c r="B27" s="25"/>
      <c r="C27" s="46" t="s">
        <v>0</v>
      </c>
      <c r="D27" s="48" t="s">
        <v>1</v>
      </c>
      <c r="E27" s="50" t="s">
        <v>2</v>
      </c>
      <c r="F27" s="52" t="s">
        <v>3</v>
      </c>
      <c r="G27" s="1" t="s">
        <v>4</v>
      </c>
      <c r="H27" s="52" t="s">
        <v>5</v>
      </c>
      <c r="I27" s="24"/>
    </row>
    <row r="28" spans="2:9" ht="43.5" customHeight="1" thickBot="1" x14ac:dyDescent="0.3">
      <c r="B28" s="23"/>
      <c r="C28" s="47"/>
      <c r="D28" s="49"/>
      <c r="E28" s="51"/>
      <c r="F28" s="53"/>
      <c r="G28" s="2" t="s">
        <v>6</v>
      </c>
      <c r="H28" s="53"/>
      <c r="I28" s="24"/>
    </row>
    <row r="29" spans="2:9" x14ac:dyDescent="0.25">
      <c r="B29" s="23"/>
      <c r="C29" s="3">
        <v>1</v>
      </c>
      <c r="D29" s="4" t="s">
        <v>7</v>
      </c>
      <c r="E29" s="11"/>
      <c r="F29" s="5">
        <f>+ROUND(E29*10%,0)</f>
        <v>0</v>
      </c>
      <c r="G29" s="5">
        <f>+ROUND(F29*19%,0)</f>
        <v>0</v>
      </c>
      <c r="H29" s="5">
        <f>+ROUND(E29+G29,0)</f>
        <v>0</v>
      </c>
      <c r="I29" s="24"/>
    </row>
    <row r="30" spans="2:9" x14ac:dyDescent="0.25">
      <c r="B30" s="23"/>
      <c r="C30" s="3">
        <v>1</v>
      </c>
      <c r="D30" s="4" t="s">
        <v>8</v>
      </c>
      <c r="E30" s="11"/>
      <c r="F30" s="5">
        <f t="shared" ref="F30:F32" si="10">+ROUND(E30*10%,0)</f>
        <v>0</v>
      </c>
      <c r="G30" s="5">
        <f t="shared" ref="G30:G32" si="11">+ROUND(F30*19%,0)</f>
        <v>0</v>
      </c>
      <c r="H30" s="5">
        <f t="shared" ref="H30:H32" si="12">+ROUND(E30+G30,0)</f>
        <v>0</v>
      </c>
      <c r="I30" s="24"/>
    </row>
    <row r="31" spans="2:9" x14ac:dyDescent="0.25">
      <c r="B31" s="23"/>
      <c r="C31" s="3">
        <v>1</v>
      </c>
      <c r="D31" s="4" t="s">
        <v>9</v>
      </c>
      <c r="E31" s="11"/>
      <c r="F31" s="5">
        <f t="shared" si="10"/>
        <v>0</v>
      </c>
      <c r="G31" s="5">
        <f t="shared" si="11"/>
        <v>0</v>
      </c>
      <c r="H31" s="5">
        <f t="shared" si="12"/>
        <v>0</v>
      </c>
      <c r="I31" s="24"/>
    </row>
    <row r="32" spans="2:9" x14ac:dyDescent="0.25">
      <c r="B32" s="23"/>
      <c r="C32" s="3">
        <v>1</v>
      </c>
      <c r="D32" s="4" t="s">
        <v>10</v>
      </c>
      <c r="E32" s="11"/>
      <c r="F32" s="5">
        <f t="shared" si="10"/>
        <v>0</v>
      </c>
      <c r="G32" s="5">
        <f t="shared" si="11"/>
        <v>0</v>
      </c>
      <c r="H32" s="5">
        <f t="shared" si="12"/>
        <v>0</v>
      </c>
      <c r="I32" s="24"/>
    </row>
    <row r="33" spans="2:9" x14ac:dyDescent="0.25">
      <c r="B33" s="23"/>
      <c r="C33" s="41" t="s">
        <v>11</v>
      </c>
      <c r="D33" s="41"/>
      <c r="E33" s="5">
        <f>+ROUND(SUM(E29:E32),0)</f>
        <v>0</v>
      </c>
      <c r="F33" s="5">
        <f t="shared" ref="F33" si="13">+ROUND(SUM(F29:F32),0)</f>
        <v>0</v>
      </c>
      <c r="G33" s="5">
        <f t="shared" ref="G33" si="14">+ROUND(SUM(G29:G32),0)</f>
        <v>0</v>
      </c>
      <c r="H33" s="5">
        <f t="shared" ref="H33" si="15">+ROUND(SUM(H29:H32),0)</f>
        <v>0</v>
      </c>
      <c r="I33" s="24"/>
    </row>
    <row r="34" spans="2:9" x14ac:dyDescent="0.25">
      <c r="B34" s="23"/>
      <c r="I34" s="24"/>
    </row>
    <row r="35" spans="2:9" ht="34.5" customHeight="1" x14ac:dyDescent="0.25">
      <c r="B35" s="23"/>
      <c r="C35" s="42" t="s">
        <v>26</v>
      </c>
      <c r="D35" s="42"/>
      <c r="E35" s="6">
        <f>+ROUND(E33+E23+E13,0)</f>
        <v>0</v>
      </c>
      <c r="F35" s="6">
        <f>+ROUND(F33+F23+F13,0)</f>
        <v>0</v>
      </c>
      <c r="G35" s="6">
        <f>+ROUND(G33+G23+G13,0)</f>
        <v>0</v>
      </c>
      <c r="H35" s="6">
        <f>+ROUND(H33+H23+H13,0)</f>
        <v>0</v>
      </c>
      <c r="I35" s="24"/>
    </row>
    <row r="36" spans="2:9" x14ac:dyDescent="0.25">
      <c r="B36" s="23"/>
      <c r="I36" s="24"/>
    </row>
    <row r="37" spans="2:9" x14ac:dyDescent="0.25">
      <c r="B37" s="23"/>
      <c r="I37" s="24"/>
    </row>
    <row r="38" spans="2:9" ht="15.75" thickBot="1" x14ac:dyDescent="0.3">
      <c r="B38" s="23"/>
      <c r="I38" s="24"/>
    </row>
    <row r="39" spans="2:9" ht="37.5" customHeight="1" thickBot="1" x14ac:dyDescent="0.3">
      <c r="B39" s="23"/>
      <c r="D39" s="12" t="s">
        <v>12</v>
      </c>
      <c r="E39" s="43">
        <v>0</v>
      </c>
      <c r="F39" s="44"/>
      <c r="I39" s="24"/>
    </row>
    <row r="40" spans="2:9" x14ac:dyDescent="0.25">
      <c r="B40" s="23"/>
      <c r="E40" s="26"/>
      <c r="F40" s="26"/>
      <c r="I40" s="24"/>
    </row>
    <row r="41" spans="2:9" x14ac:dyDescent="0.25">
      <c r="B41" s="23"/>
      <c r="E41" s="26"/>
      <c r="F41" s="26"/>
      <c r="I41" s="24"/>
    </row>
    <row r="42" spans="2:9" ht="15.75" thickBot="1" x14ac:dyDescent="0.3">
      <c r="B42" s="23"/>
      <c r="E42" s="26"/>
      <c r="F42" s="26"/>
      <c r="I42" s="24"/>
    </row>
    <row r="43" spans="2:9" ht="36" customHeight="1" thickBot="1" x14ac:dyDescent="0.3">
      <c r="B43" s="23"/>
      <c r="D43" s="7" t="s">
        <v>32</v>
      </c>
      <c r="E43" s="43">
        <v>0</v>
      </c>
      <c r="F43" s="44"/>
      <c r="I43" s="24"/>
    </row>
    <row r="44" spans="2:9" ht="36" customHeight="1" thickBot="1" x14ac:dyDescent="0.3">
      <c r="B44" s="23"/>
      <c r="D44" s="7" t="s">
        <v>33</v>
      </c>
      <c r="E44" s="43">
        <v>0</v>
      </c>
      <c r="F44" s="44"/>
      <c r="I44" s="24"/>
    </row>
    <row r="45" spans="2:9" x14ac:dyDescent="0.25">
      <c r="B45" s="23"/>
      <c r="I45" s="24"/>
    </row>
    <row r="46" spans="2:9" x14ac:dyDescent="0.25">
      <c r="B46" s="23"/>
      <c r="I46" s="24"/>
    </row>
    <row r="47" spans="2:9" ht="15.75" thickBot="1" x14ac:dyDescent="0.3">
      <c r="B47" s="23"/>
      <c r="I47" s="24"/>
    </row>
    <row r="48" spans="2:9" ht="26.25" customHeight="1" thickBot="1" x14ac:dyDescent="0.3">
      <c r="B48" s="23"/>
      <c r="C48" s="32" t="s">
        <v>27</v>
      </c>
      <c r="D48" s="33"/>
      <c r="E48" s="33"/>
      <c r="F48" s="33"/>
      <c r="G48" s="33"/>
      <c r="H48" s="34"/>
      <c r="I48" s="24"/>
    </row>
    <row r="49" spans="2:9" ht="15.75" thickBot="1" x14ac:dyDescent="0.3">
      <c r="B49" s="23"/>
      <c r="C49" s="23"/>
      <c r="H49" s="24"/>
      <c r="I49" s="24"/>
    </row>
    <row r="50" spans="2:9" ht="27.75" customHeight="1" thickBot="1" x14ac:dyDescent="0.3">
      <c r="B50" s="23"/>
      <c r="C50" s="32" t="s">
        <v>23</v>
      </c>
      <c r="D50" s="33"/>
      <c r="E50" s="33"/>
      <c r="F50" s="33"/>
      <c r="G50" s="33"/>
      <c r="H50" s="34"/>
      <c r="I50" s="27"/>
    </row>
    <row r="51" spans="2:9" ht="15.75" thickBot="1" x14ac:dyDescent="0.3">
      <c r="B51" s="23"/>
      <c r="C51" s="23"/>
      <c r="H51" s="24"/>
      <c r="I51" s="24"/>
    </row>
    <row r="52" spans="2:9" ht="27.75" customHeight="1" thickBot="1" x14ac:dyDescent="0.3">
      <c r="B52" s="23"/>
      <c r="C52" s="32" t="s">
        <v>29</v>
      </c>
      <c r="D52" s="33"/>
      <c r="E52" s="33"/>
      <c r="F52" s="33"/>
      <c r="G52" s="33"/>
      <c r="H52" s="34"/>
      <c r="I52" s="27"/>
    </row>
    <row r="53" spans="2:9" ht="21" customHeight="1" thickBot="1" x14ac:dyDescent="0.3">
      <c r="B53" s="23"/>
      <c r="C53" s="8"/>
      <c r="D53" s="9"/>
      <c r="E53" s="9"/>
      <c r="F53" s="9"/>
      <c r="G53" s="9"/>
      <c r="H53" s="10"/>
      <c r="I53" s="27"/>
    </row>
    <row r="54" spans="2:9" ht="28.5" customHeight="1" thickBot="1" x14ac:dyDescent="0.3">
      <c r="B54" s="23"/>
      <c r="C54" s="32" t="s">
        <v>19</v>
      </c>
      <c r="D54" s="33"/>
      <c r="E54" s="33"/>
      <c r="F54" s="33"/>
      <c r="G54" s="33"/>
      <c r="H54" s="34"/>
      <c r="I54" s="27"/>
    </row>
    <row r="55" spans="2:9" ht="15.75" thickBot="1" x14ac:dyDescent="0.3">
      <c r="B55" s="23"/>
      <c r="C55" s="8"/>
      <c r="D55" s="9"/>
      <c r="E55" s="9"/>
      <c r="F55" s="9"/>
      <c r="G55" s="9"/>
      <c r="H55" s="10"/>
      <c r="I55" s="27"/>
    </row>
    <row r="56" spans="2:9" ht="25.5" customHeight="1" thickBot="1" x14ac:dyDescent="0.3">
      <c r="B56" s="23"/>
      <c r="C56" s="32" t="s">
        <v>20</v>
      </c>
      <c r="D56" s="33"/>
      <c r="E56" s="33"/>
      <c r="F56" s="33"/>
      <c r="G56" s="33"/>
      <c r="H56" s="34"/>
      <c r="I56" s="27"/>
    </row>
    <row r="57" spans="2:9" ht="15.75" thickBot="1" x14ac:dyDescent="0.3">
      <c r="B57" s="23"/>
      <c r="C57" s="8"/>
      <c r="D57" s="9"/>
      <c r="E57" s="9"/>
      <c r="F57" s="9"/>
      <c r="G57" s="9"/>
      <c r="H57" s="10"/>
      <c r="I57" s="27"/>
    </row>
    <row r="58" spans="2:9" ht="29.25" customHeight="1" thickBot="1" x14ac:dyDescent="0.3">
      <c r="B58" s="23"/>
      <c r="C58" s="32" t="s">
        <v>21</v>
      </c>
      <c r="D58" s="33"/>
      <c r="E58" s="33"/>
      <c r="F58" s="33"/>
      <c r="G58" s="33"/>
      <c r="H58" s="34"/>
      <c r="I58" s="27"/>
    </row>
    <row r="59" spans="2:9" ht="15.75" thickBot="1" x14ac:dyDescent="0.3">
      <c r="B59" s="23"/>
      <c r="C59" s="8"/>
      <c r="D59" s="9"/>
      <c r="E59" s="9"/>
      <c r="F59" s="9"/>
      <c r="G59" s="9"/>
      <c r="H59" s="10"/>
      <c r="I59" s="27"/>
    </row>
    <row r="60" spans="2:9" ht="67.5" customHeight="1" thickBot="1" x14ac:dyDescent="0.3">
      <c r="B60" s="23"/>
      <c r="C60" s="32" t="s">
        <v>31</v>
      </c>
      <c r="D60" s="33"/>
      <c r="E60" s="33"/>
      <c r="F60" s="33"/>
      <c r="G60" s="33"/>
      <c r="H60" s="34"/>
      <c r="I60" s="27"/>
    </row>
    <row r="61" spans="2:9" ht="15.75" thickBot="1" x14ac:dyDescent="0.3">
      <c r="B61" s="23"/>
      <c r="C61" s="8"/>
      <c r="D61" s="9"/>
      <c r="E61" s="9"/>
      <c r="F61" s="9"/>
      <c r="G61" s="9"/>
      <c r="H61" s="10"/>
      <c r="I61" s="27"/>
    </row>
    <row r="62" spans="2:9" ht="27" customHeight="1" thickBot="1" x14ac:dyDescent="0.3">
      <c r="B62" s="23"/>
      <c r="C62" s="32" t="s">
        <v>22</v>
      </c>
      <c r="D62" s="33"/>
      <c r="E62" s="33"/>
      <c r="F62" s="33"/>
      <c r="G62" s="33"/>
      <c r="H62" s="34"/>
      <c r="I62" s="27"/>
    </row>
    <row r="63" spans="2:9" ht="15.75" thickBot="1" x14ac:dyDescent="0.3">
      <c r="B63" s="23"/>
      <c r="C63" s="35"/>
      <c r="D63" s="36"/>
      <c r="E63" s="36"/>
      <c r="F63" s="36"/>
      <c r="G63" s="36"/>
      <c r="H63" s="37"/>
      <c r="I63" s="24"/>
    </row>
    <row r="64" spans="2:9" ht="21" customHeight="1" thickBot="1" x14ac:dyDescent="0.3">
      <c r="B64" s="23"/>
      <c r="C64" s="32" t="s">
        <v>34</v>
      </c>
      <c r="D64" s="33"/>
      <c r="E64" s="33"/>
      <c r="F64" s="33"/>
      <c r="G64" s="33"/>
      <c r="H64" s="34"/>
      <c r="I64" s="24"/>
    </row>
    <row r="65" spans="2:9" x14ac:dyDescent="0.25">
      <c r="B65" s="23"/>
      <c r="C65" s="38"/>
      <c r="D65" s="38"/>
      <c r="E65" s="38"/>
      <c r="F65" s="38"/>
      <c r="G65" s="38"/>
      <c r="H65" s="38"/>
      <c r="I65" s="24"/>
    </row>
    <row r="66" spans="2:9" x14ac:dyDescent="0.25">
      <c r="B66" s="23"/>
      <c r="I66" s="24"/>
    </row>
    <row r="67" spans="2:9" x14ac:dyDescent="0.25">
      <c r="B67" s="23"/>
      <c r="I67" s="24"/>
    </row>
    <row r="68" spans="2:9" x14ac:dyDescent="0.25">
      <c r="B68" s="23"/>
      <c r="I68" s="24"/>
    </row>
    <row r="69" spans="2:9" x14ac:dyDescent="0.25">
      <c r="B69" s="23"/>
      <c r="I69" s="24"/>
    </row>
    <row r="70" spans="2:9" x14ac:dyDescent="0.25">
      <c r="B70" s="23"/>
      <c r="I70" s="24"/>
    </row>
    <row r="71" spans="2:9" x14ac:dyDescent="0.25">
      <c r="B71" s="23"/>
      <c r="I71" s="24"/>
    </row>
    <row r="72" spans="2:9" x14ac:dyDescent="0.25">
      <c r="B72" s="30" t="s">
        <v>13</v>
      </c>
      <c r="C72" s="31"/>
      <c r="D72" s="13"/>
      <c r="E72" s="13"/>
      <c r="F72" s="13"/>
      <c r="G72" s="13"/>
      <c r="H72" s="13"/>
      <c r="I72" s="28"/>
    </row>
    <row r="73" spans="2:9" x14ac:dyDescent="0.25">
      <c r="B73" s="14"/>
      <c r="C73" s="13"/>
      <c r="D73" s="13"/>
      <c r="E73" s="13"/>
      <c r="F73" s="13"/>
      <c r="G73" s="13"/>
      <c r="H73" s="13"/>
      <c r="I73" s="28"/>
    </row>
    <row r="74" spans="2:9" x14ac:dyDescent="0.25">
      <c r="B74" s="14"/>
      <c r="C74" s="13"/>
      <c r="D74" s="13"/>
      <c r="E74" s="13"/>
      <c r="F74" s="13"/>
      <c r="G74" s="13"/>
      <c r="H74" s="13"/>
      <c r="I74" s="28"/>
    </row>
    <row r="75" spans="2:9" x14ac:dyDescent="0.25">
      <c r="B75" s="30" t="s">
        <v>14</v>
      </c>
      <c r="C75" s="31"/>
      <c r="D75" s="13"/>
      <c r="E75" s="13"/>
      <c r="F75" s="13"/>
      <c r="G75" s="13"/>
      <c r="H75" s="13"/>
      <c r="I75" s="28"/>
    </row>
    <row r="76" spans="2:9" x14ac:dyDescent="0.25">
      <c r="B76" s="39" t="s">
        <v>15</v>
      </c>
      <c r="C76" s="40"/>
      <c r="D76" s="13"/>
      <c r="E76" s="13"/>
      <c r="F76" s="13"/>
      <c r="G76" s="13"/>
      <c r="H76" s="13"/>
      <c r="I76" s="28"/>
    </row>
    <row r="77" spans="2:9" ht="15.75" thickBot="1" x14ac:dyDescent="0.3">
      <c r="B77" s="39"/>
      <c r="C77" s="40"/>
      <c r="D77" s="15"/>
      <c r="E77" s="13"/>
      <c r="F77" s="13"/>
      <c r="G77" s="13"/>
      <c r="H77" s="13"/>
      <c r="I77" s="28"/>
    </row>
    <row r="78" spans="2:9" x14ac:dyDescent="0.25">
      <c r="B78" s="39"/>
      <c r="C78" s="40"/>
      <c r="D78" s="16"/>
      <c r="E78" s="13"/>
      <c r="F78" s="13"/>
      <c r="G78" s="13"/>
      <c r="H78" s="13"/>
      <c r="I78" s="28"/>
    </row>
    <row r="79" spans="2:9" x14ac:dyDescent="0.25">
      <c r="B79" s="30" t="s">
        <v>16</v>
      </c>
      <c r="C79" s="31"/>
      <c r="D79" s="13"/>
      <c r="E79" s="13"/>
      <c r="F79" s="13"/>
      <c r="G79" s="13"/>
      <c r="H79" s="13"/>
      <c r="I79" s="28"/>
    </row>
    <row r="80" spans="2:9" x14ac:dyDescent="0.25">
      <c r="B80" s="30" t="s">
        <v>17</v>
      </c>
      <c r="C80" s="31"/>
      <c r="D80" s="13"/>
      <c r="E80" s="13"/>
      <c r="F80" s="13"/>
      <c r="G80" s="13"/>
      <c r="H80" s="13"/>
      <c r="I80" s="28"/>
    </row>
    <row r="81" spans="2:9" x14ac:dyDescent="0.25">
      <c r="B81" s="30" t="s">
        <v>18</v>
      </c>
      <c r="C81" s="31"/>
      <c r="D81" s="13"/>
      <c r="E81" s="13"/>
      <c r="F81" s="13"/>
      <c r="G81" s="13"/>
      <c r="H81" s="13"/>
      <c r="I81" s="28"/>
    </row>
    <row r="82" spans="2:9" x14ac:dyDescent="0.25">
      <c r="B82" s="17"/>
      <c r="C82" s="16"/>
      <c r="D82" s="16"/>
      <c r="E82" s="16"/>
      <c r="F82" s="16"/>
      <c r="G82" s="16"/>
      <c r="H82" s="16"/>
      <c r="I82" s="28"/>
    </row>
    <row r="83" spans="2:9" x14ac:dyDescent="0.25">
      <c r="B83" s="17"/>
      <c r="C83" s="16"/>
      <c r="D83" s="16"/>
      <c r="E83" s="16"/>
      <c r="F83" s="16"/>
      <c r="G83" s="16"/>
      <c r="H83" s="16"/>
      <c r="I83" s="28"/>
    </row>
    <row r="84" spans="2:9" ht="15.75" thickBot="1" x14ac:dyDescent="0.3">
      <c r="B84" s="18"/>
      <c r="C84" s="15"/>
      <c r="D84" s="15"/>
      <c r="E84" s="15"/>
      <c r="F84" s="15"/>
      <c r="G84" s="15"/>
      <c r="H84" s="15"/>
      <c r="I84" s="29"/>
    </row>
  </sheetData>
  <sheetProtection algorithmName="SHA-512" hashValue="NhlvBXndlvuyueaEQj7rRgn0OzYajSkftpBvC+lISe2o2WRZddVXgVUCDk4YJ6iP80cJ8APZYH7ISuJ2X8aMog==" saltValue="Apm0Ex1r+fZR+X+8kaNgtg==" spinCount="100000" sheet="1" selectLockedCells="1"/>
  <mergeCells count="43">
    <mergeCell ref="C4:H4"/>
    <mergeCell ref="C6:H6"/>
    <mergeCell ref="C7:C8"/>
    <mergeCell ref="D7:D8"/>
    <mergeCell ref="E7:E8"/>
    <mergeCell ref="F7:F8"/>
    <mergeCell ref="H7:H8"/>
    <mergeCell ref="C13:D13"/>
    <mergeCell ref="C16:H16"/>
    <mergeCell ref="C17:C18"/>
    <mergeCell ref="D17:D18"/>
    <mergeCell ref="E17:E18"/>
    <mergeCell ref="F17:F18"/>
    <mergeCell ref="H17:H18"/>
    <mergeCell ref="C23:D23"/>
    <mergeCell ref="C26:H26"/>
    <mergeCell ref="C27:C28"/>
    <mergeCell ref="D27:D28"/>
    <mergeCell ref="E27:E28"/>
    <mergeCell ref="F27:F28"/>
    <mergeCell ref="H27:H28"/>
    <mergeCell ref="C60:H60"/>
    <mergeCell ref="C33:D33"/>
    <mergeCell ref="C35:D35"/>
    <mergeCell ref="E39:F39"/>
    <mergeCell ref="E43:F43"/>
    <mergeCell ref="E44:F44"/>
    <mergeCell ref="C48:H48"/>
    <mergeCell ref="C50:H50"/>
    <mergeCell ref="C52:H52"/>
    <mergeCell ref="C54:H54"/>
    <mergeCell ref="C56:H56"/>
    <mergeCell ref="C58:H58"/>
    <mergeCell ref="B79:C79"/>
    <mergeCell ref="B80:C80"/>
    <mergeCell ref="B81:C81"/>
    <mergeCell ref="C62:H62"/>
    <mergeCell ref="C63:H63"/>
    <mergeCell ref="C65:H65"/>
    <mergeCell ref="B72:C72"/>
    <mergeCell ref="B75:C75"/>
    <mergeCell ref="B76:C78"/>
    <mergeCell ref="C64:H64"/>
  </mergeCells>
  <dataValidations count="2">
    <dataValidation type="whole" allowBlank="1" showInputMessage="1" showErrorMessage="1" sqref="E39:F39 E43:F44" xr:uid="{6FE70B61-35B2-4E0C-A862-6F633954BFF6}">
      <formula1>0</formula1>
      <formula2>1E+64</formula2>
    </dataValidation>
    <dataValidation type="whole" allowBlank="1" showInputMessage="1" showErrorMessage="1" sqref="E19:E22 E9:E12 E29:E32" xr:uid="{87AAF435-C670-42FA-ACA0-B5FFB06FDD4B}">
      <formula1>0</formula1>
      <formula2>1E+97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Tatiana Capador Torres</dc:creator>
  <cp:lastModifiedBy>Yesica Tatiana Capador Torres</cp:lastModifiedBy>
  <dcterms:created xsi:type="dcterms:W3CDTF">2025-02-06T14:34:57Z</dcterms:created>
  <dcterms:modified xsi:type="dcterms:W3CDTF">2025-02-06T21:03:18Z</dcterms:modified>
</cp:coreProperties>
</file>