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ZIPAQUIRA\Z-CD-023-2 TRANSPORTE DE CARGA\PUBLICACION 2 VEZ\"/>
    </mc:Choice>
  </mc:AlternateContent>
  <bookViews>
    <workbookView xWindow="0" yWindow="0" windowWidth="21600" windowHeight="9000" tabRatio="876"/>
  </bookViews>
  <sheets>
    <sheet name="Bienes y Servicios" sheetId="7" r:id="rId1"/>
    <sheet name="Cálculos" sheetId="2" state="hidden" r:id="rId2"/>
    <sheet name="CONTROL CAMBIOS" sheetId="8" state="hidden" r:id="rId3"/>
  </sheets>
  <definedNames>
    <definedName name="_xlnm.Print_Area" localSheetId="0">'Bienes y Servicios'!$A$1:$P$72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7" l="1"/>
  <c r="P56" i="7"/>
  <c r="I16" i="7" l="1"/>
  <c r="K16" i="7"/>
  <c r="M16" i="7"/>
  <c r="N16" i="7" s="1"/>
  <c r="I17" i="7"/>
  <c r="K17" i="7"/>
  <c r="M17" i="7"/>
  <c r="N17" i="7" s="1"/>
  <c r="I18" i="7"/>
  <c r="K18" i="7"/>
  <c r="M18" i="7"/>
  <c r="N18" i="7" s="1"/>
  <c r="I19" i="7"/>
  <c r="K19" i="7"/>
  <c r="M19" i="7"/>
  <c r="N19" i="7" s="1"/>
  <c r="I20" i="7"/>
  <c r="K20" i="7"/>
  <c r="M20" i="7"/>
  <c r="N20" i="7" s="1"/>
  <c r="I21" i="7"/>
  <c r="K21" i="7"/>
  <c r="M21" i="7"/>
  <c r="O21" i="7" s="1"/>
  <c r="I22" i="7"/>
  <c r="K22" i="7"/>
  <c r="M22" i="7"/>
  <c r="O22" i="7" s="1"/>
  <c r="I23" i="7"/>
  <c r="K23" i="7"/>
  <c r="M23" i="7"/>
  <c r="O23" i="7" s="1"/>
  <c r="I24" i="7"/>
  <c r="K24" i="7"/>
  <c r="M24" i="7"/>
  <c r="N24" i="7" s="1"/>
  <c r="I25" i="7"/>
  <c r="K25" i="7"/>
  <c r="M25" i="7"/>
  <c r="N25" i="7" s="1"/>
  <c r="I26" i="7"/>
  <c r="K26" i="7"/>
  <c r="M26" i="7"/>
  <c r="N26" i="7" s="1"/>
  <c r="I27" i="7"/>
  <c r="K27" i="7"/>
  <c r="M27" i="7"/>
  <c r="N27" i="7" s="1"/>
  <c r="I28" i="7"/>
  <c r="K28" i="7"/>
  <c r="M28" i="7"/>
  <c r="N28" i="7" s="1"/>
  <c r="I29" i="7"/>
  <c r="K29" i="7"/>
  <c r="M29" i="7"/>
  <c r="O29" i="7" s="1"/>
  <c r="I30" i="7"/>
  <c r="K30" i="7"/>
  <c r="M30" i="7"/>
  <c r="N30" i="7" s="1"/>
  <c r="I31" i="7"/>
  <c r="K31" i="7"/>
  <c r="M31" i="7"/>
  <c r="N31" i="7" s="1"/>
  <c r="I32" i="7"/>
  <c r="K32" i="7"/>
  <c r="M32" i="7"/>
  <c r="N32" i="7" s="1"/>
  <c r="I33" i="7"/>
  <c r="K33" i="7"/>
  <c r="M33" i="7"/>
  <c r="O33" i="7" s="1"/>
  <c r="I34" i="7"/>
  <c r="K34" i="7"/>
  <c r="M34" i="7"/>
  <c r="O34" i="7" s="1"/>
  <c r="I35" i="7"/>
  <c r="K35" i="7"/>
  <c r="M35" i="7"/>
  <c r="O35" i="7" s="1"/>
  <c r="I36" i="7"/>
  <c r="K36" i="7"/>
  <c r="M36" i="7"/>
  <c r="N36" i="7" s="1"/>
  <c r="I37" i="7"/>
  <c r="K37" i="7"/>
  <c r="M37" i="7"/>
  <c r="O37" i="7" s="1"/>
  <c r="I38" i="7"/>
  <c r="K38" i="7"/>
  <c r="M38" i="7"/>
  <c r="N38" i="7" s="1"/>
  <c r="I39" i="7"/>
  <c r="K39" i="7"/>
  <c r="M39" i="7"/>
  <c r="N39" i="7" s="1"/>
  <c r="I40" i="7"/>
  <c r="K40" i="7"/>
  <c r="M40" i="7"/>
  <c r="N40" i="7" s="1"/>
  <c r="I41" i="7"/>
  <c r="K41" i="7"/>
  <c r="M41" i="7"/>
  <c r="O41" i="7" s="1"/>
  <c r="I42" i="7"/>
  <c r="K42" i="7"/>
  <c r="M42" i="7"/>
  <c r="N42" i="7" s="1"/>
  <c r="I43" i="7"/>
  <c r="K43" i="7"/>
  <c r="M43" i="7"/>
  <c r="N43" i="7" s="1"/>
  <c r="I44" i="7"/>
  <c r="K44" i="7"/>
  <c r="M44" i="7"/>
  <c r="N44" i="7" s="1"/>
  <c r="I45" i="7"/>
  <c r="K45" i="7"/>
  <c r="M45" i="7"/>
  <c r="O45" i="7" s="1"/>
  <c r="I46" i="7"/>
  <c r="K46" i="7"/>
  <c r="M46" i="7"/>
  <c r="N46" i="7" s="1"/>
  <c r="I47" i="7"/>
  <c r="K47" i="7"/>
  <c r="M47" i="7"/>
  <c r="O47" i="7" s="1"/>
  <c r="I48" i="7"/>
  <c r="K48" i="7"/>
  <c r="M48" i="7"/>
  <c r="N48" i="7" s="1"/>
  <c r="I49" i="7"/>
  <c r="K49" i="7"/>
  <c r="M49" i="7"/>
  <c r="N49" i="7" s="1"/>
  <c r="I50" i="7"/>
  <c r="K50" i="7"/>
  <c r="M50" i="7"/>
  <c r="N50" i="7" s="1"/>
  <c r="I51" i="7"/>
  <c r="K51" i="7"/>
  <c r="M51" i="7"/>
  <c r="N51" i="7" s="1"/>
  <c r="I15" i="7"/>
  <c r="K15" i="7"/>
  <c r="M15" i="7"/>
  <c r="N15" i="7" s="1"/>
  <c r="P54" i="7"/>
  <c r="P53" i="7"/>
  <c r="M14" i="7"/>
  <c r="N14" i="7" s="1"/>
  <c r="K14" i="7"/>
  <c r="I14" i="7"/>
  <c r="N21" i="7" l="1"/>
  <c r="N22" i="7"/>
  <c r="P22" i="7" s="1"/>
  <c r="L30" i="7"/>
  <c r="L21" i="7"/>
  <c r="L47" i="7"/>
  <c r="L36" i="7"/>
  <c r="L50" i="7"/>
  <c r="L19" i="7"/>
  <c r="N45" i="7"/>
  <c r="P45" i="7" s="1"/>
  <c r="O18" i="7"/>
  <c r="P18" i="7" s="1"/>
  <c r="L49" i="7"/>
  <c r="L45" i="7"/>
  <c r="L37" i="7"/>
  <c r="L24" i="7"/>
  <c r="L27" i="7"/>
  <c r="L35" i="7"/>
  <c r="O50" i="7"/>
  <c r="P50" i="7" s="1"/>
  <c r="L48" i="7"/>
  <c r="N37" i="7"/>
  <c r="P37" i="7" s="1"/>
  <c r="N34" i="7"/>
  <c r="P34" i="7" s="1"/>
  <c r="L31" i="7"/>
  <c r="O27" i="7"/>
  <c r="P27" i="7" s="1"/>
  <c r="O17" i="7"/>
  <c r="P17" i="7" s="1"/>
  <c r="L25" i="7"/>
  <c r="O49" i="7"/>
  <c r="P49" i="7" s="1"/>
  <c r="N29" i="7"/>
  <c r="P29" i="7" s="1"/>
  <c r="O26" i="7"/>
  <c r="P26" i="7" s="1"/>
  <c r="L20" i="7"/>
  <c r="O46" i="7"/>
  <c r="P46" i="7" s="1"/>
  <c r="O39" i="7"/>
  <c r="P39" i="7" s="1"/>
  <c r="L23" i="7"/>
  <c r="L43" i="7"/>
  <c r="L29" i="7"/>
  <c r="L26" i="7"/>
  <c r="O51" i="7"/>
  <c r="P51" i="7" s="1"/>
  <c r="N35" i="7"/>
  <c r="P35" i="7" s="1"/>
  <c r="O28" i="7"/>
  <c r="P28" i="7" s="1"/>
  <c r="L41" i="7"/>
  <c r="L38" i="7"/>
  <c r="L33" i="7"/>
  <c r="P21" i="7"/>
  <c r="L44" i="7"/>
  <c r="O40" i="7"/>
  <c r="P40" i="7" s="1"/>
  <c r="N23" i="7"/>
  <c r="P23" i="7" s="1"/>
  <c r="L18" i="7"/>
  <c r="L32" i="7"/>
  <c r="O25" i="7"/>
  <c r="P25" i="7" s="1"/>
  <c r="L40" i="7"/>
  <c r="L51" i="7"/>
  <c r="L46" i="7"/>
  <c r="L28" i="7"/>
  <c r="L17" i="7"/>
  <c r="L15" i="7"/>
  <c r="L39" i="7"/>
  <c r="L34" i="7"/>
  <c r="L42" i="7"/>
  <c r="N47" i="7"/>
  <c r="P47" i="7" s="1"/>
  <c r="N41" i="7"/>
  <c r="P41" i="7" s="1"/>
  <c r="O38" i="7"/>
  <c r="P38" i="7" s="1"/>
  <c r="N33" i="7"/>
  <c r="P33" i="7" s="1"/>
  <c r="L22" i="7"/>
  <c r="L16" i="7"/>
  <c r="O44" i="7"/>
  <c r="P44" i="7" s="1"/>
  <c r="O32" i="7"/>
  <c r="P32" i="7" s="1"/>
  <c r="O20" i="7"/>
  <c r="P20" i="7" s="1"/>
  <c r="O42" i="7"/>
  <c r="P42" i="7" s="1"/>
  <c r="O30" i="7"/>
  <c r="P30" i="7" s="1"/>
  <c r="O16" i="7"/>
  <c r="P16" i="7" s="1"/>
  <c r="O43" i="7"/>
  <c r="P43" i="7" s="1"/>
  <c r="O31" i="7"/>
  <c r="P31" i="7" s="1"/>
  <c r="O19" i="7"/>
  <c r="P19" i="7" s="1"/>
  <c r="O48" i="7"/>
  <c r="P48" i="7" s="1"/>
  <c r="O36" i="7"/>
  <c r="P36" i="7" s="1"/>
  <c r="O24" i="7"/>
  <c r="P24" i="7" s="1"/>
  <c r="O15" i="7"/>
  <c r="P15" i="7" s="1"/>
  <c r="P52" i="7"/>
  <c r="P55" i="7" s="1"/>
  <c r="L14" i="7"/>
  <c r="P58" i="7"/>
  <c r="P59" i="7"/>
  <c r="P60" i="7" s="1"/>
  <c r="O14" i="7"/>
  <c r="P14" i="7" s="1"/>
  <c r="P61" i="7" l="1"/>
</calcChain>
</file>

<file path=xl/sharedStrings.xml><?xml version="1.0" encoding="utf-8"?>
<sst xmlns="http://schemas.openxmlformats.org/spreadsheetml/2006/main" count="174" uniqueCount="122">
  <si>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</si>
  <si>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</si>
  <si>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</si>
  <si>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</si>
  <si>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</si>
  <si>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</si>
  <si>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</si>
  <si>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</si>
  <si>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</si>
  <si>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</si>
  <si>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</si>
  <si>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</si>
  <si>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</si>
  <si>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</si>
  <si>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</si>
  <si>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</si>
  <si>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</si>
  <si>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</si>
  <si>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</si>
  <si>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</si>
  <si>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</si>
  <si>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</si>
  <si>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</si>
  <si>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</si>
  <si>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</si>
  <si>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</si>
  <si>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</si>
  <si>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</si>
  <si>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</si>
  <si>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</si>
  <si>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</si>
  <si>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</si>
  <si>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</si>
  <si>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</si>
  <si>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</si>
  <si>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</si>
  <si>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</si>
  <si>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</si>
  <si>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</si>
  <si>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</si>
  <si>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</si>
  <si>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</si>
  <si>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</si>
  <si>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</si>
  <si>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</si>
  <si>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</si>
  <si>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</si>
  <si>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</si>
  <si>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</si>
  <si>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</si>
  <si>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</si>
  <si>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</si>
  <si>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</si>
  <si>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</si>
  <si>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</si>
  <si>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</si>
  <si>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</si>
  <si>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</si>
  <si>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</si>
  <si>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</si>
  <si>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</si>
  <si>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</si>
  <si>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</si>
  <si>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</si>
  <si>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</si>
  <si>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</si>
  <si>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</si>
  <si>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</si>
  <si>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</si>
  <si>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</si>
  <si>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</si>
  <si>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</si>
  <si>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</si>
  <si>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</si>
  <si>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</si>
  <si>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</si>
  <si>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</si>
  <si>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</si>
  <si>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</si>
  <si>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</si>
  <si>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</si>
  <si>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UDEC CHIA - BOGOTA</t>
  </si>
  <si>
    <t>UDEC CHIA - BUCARAMANGA</t>
  </si>
  <si>
    <t>UDEC CHIA - CALI</t>
  </si>
  <si>
    <t>UDEC CHIA - FACATATIVA</t>
  </si>
  <si>
    <t>UDEC CHIA - FUSAGASUGA</t>
  </si>
  <si>
    <t>UDEC CHIA - GIRADOT</t>
  </si>
  <si>
    <t>UDEC CHIA - IBAGUE</t>
  </si>
  <si>
    <t>UDEC CHIA - MEDELLIN</t>
  </si>
  <si>
    <t>UDEC CHIA - NEIVA</t>
  </si>
  <si>
    <t>UDEC CHIA - PERIMETRO    URBANO</t>
  </si>
  <si>
    <t>UDEC CHIA - PEREIRA</t>
  </si>
  <si>
    <t>UDEC CHIA - SOACHA</t>
  </si>
  <si>
    <t>UDEC CHIA - SOPO</t>
  </si>
  <si>
    <t>UDEC CHIA - TABIO</t>
  </si>
  <si>
    <t>UDEC CHIA - TENJO</t>
  </si>
  <si>
    <t>UDEC CHIA - TOCANCIPA</t>
  </si>
  <si>
    <t>UDEC CHIA - TUNJA</t>
  </si>
  <si>
    <t>UDEC CHIA - UBATE</t>
  </si>
  <si>
    <t>UDEC CHIA - ZIPAQUIRA</t>
  </si>
  <si>
    <t>UDEC ZIPAQUIRA - BOGOTA</t>
  </si>
  <si>
    <t>UDEC ZIPAQUIRA - BUCARAMANGA</t>
  </si>
  <si>
    <t>UDEC ZIPAQUIRA - CALI</t>
  </si>
  <si>
    <t>UDEC ZIPAQUIRA - CHIA</t>
  </si>
  <si>
    <t>UDEC ZIPAQUIRA - FACATATIVA</t>
  </si>
  <si>
    <t>UDEC ZIPAQUIRA - FUSAGASUGA</t>
  </si>
  <si>
    <t>UDEC ZIPAQUIRA - GIRADOT</t>
  </si>
  <si>
    <t>UDEC ZIPAQUIRA - IBAGUE</t>
  </si>
  <si>
    <t>UDEC ZIPAQUIRA - MEDELLIN</t>
  </si>
  <si>
    <t>UDEC ZIPAQUIRA - NEIVA</t>
  </si>
  <si>
    <t>UDEC ZIPAQUIRA - PERIMETRO URBANO</t>
  </si>
  <si>
    <t>UDEC ZIPAQUIRA - PEREIRA</t>
  </si>
  <si>
    <t>UDEC ZIPAQUIRA - SOACHA</t>
  </si>
  <si>
    <t>UDEC ZIPAQUIRA - SOPO</t>
  </si>
  <si>
    <t>UDEC ZIPAQUIRA - TABIO</t>
  </si>
  <si>
    <t>UDEC ZIPAQUIRA - TENJO</t>
  </si>
  <si>
    <t>UDEC ZIPAQUIRA - TOCANCIPA</t>
  </si>
  <si>
    <t>UDEC ZIPAQUIRA - TUNJA</t>
  </si>
  <si>
    <t>UDEC ZIPAQUIRA - UBATE</t>
  </si>
  <si>
    <t xml:space="preserve">UNIDAD </t>
  </si>
  <si>
    <t>EXTENSIÓN - CHÍA</t>
  </si>
  <si>
    <t>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</si>
</sst>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name val="Trebuchet MS"/>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pplyProtection="1">
      <alignment vertical="top" wrapText="1"/>
      <protection hidden="1"/>
    </xf>
    <xf numFmtId="0" fontId="9" fillId="0" borderId="44" xfId="0" applyFont="1" applyFill="1" applyBorder="1" applyAlignment="1">
      <alignment horizontal="center" vertical="center" wrapText="1"/>
    </xf>
    <xf numFmtId="0" fontId="3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3" fillId="0" borderId="46" xfId="0" applyFont="1" applyBorder="1" applyAlignment="1" applyProtection="1">
      <alignment horizontal="center" vertical="center"/>
      <protection hidden="1"/>
    </xf>
    <xf numFmtId="0" fontId="3" fillId="0" borderId="47"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tabSelected="1" topLeftCell="A34" zoomScale="70" zoomScaleNormal="70"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27.7109375" style="2" customWidth="1"/>
    <col min="3" max="3" width="56.5703125" style="2" customWidth="1"/>
    <col min="4" max="4" width="23" style="2" customWidth="1"/>
    <col min="5" max="5" width="13.5703125" style="2" bestFit="1" customWidth="1"/>
    <col min="6" max="6" width="14" style="2" bestFit="1" customWidth="1"/>
    <col min="7" max="7" width="13.5703125" style="2" customWidth="1"/>
    <col min="8" max="8" width="17.7109375" style="2" customWidth="1"/>
    <col min="9" max="9" width="15" style="2" customWidth="1"/>
    <col min="10" max="10" width="17.7109375" style="2" customWidth="1"/>
    <col min="11" max="11" width="15" style="2" customWidth="1"/>
    <col min="12" max="12" width="17.85546875" style="4" customWidth="1"/>
    <col min="13" max="14" width="16.7109375" style="4" customWidth="1"/>
    <col min="15" max="15" width="14.7109375" style="4" customWidth="1"/>
    <col min="16" max="16" width="20.28515625" style="4" customWidth="1"/>
    <col min="17" max="16384" width="11.42578125" style="4"/>
  </cols>
  <sheetData>
    <row r="1" spans="1:16" x14ac:dyDescent="0.25">
      <c r="G1" s="3"/>
    </row>
    <row r="2" spans="1:16" ht="15.75" customHeight="1" x14ac:dyDescent="0.25">
      <c r="A2" s="115"/>
      <c r="B2" s="59"/>
      <c r="C2" s="116" t="s">
        <v>0</v>
      </c>
      <c r="D2" s="116"/>
      <c r="E2" s="116"/>
      <c r="F2" s="116"/>
      <c r="G2" s="116"/>
      <c r="H2" s="116"/>
      <c r="I2" s="116"/>
      <c r="J2" s="116"/>
      <c r="K2" s="116"/>
      <c r="L2" s="116"/>
      <c r="M2" s="116"/>
      <c r="N2" s="116"/>
      <c r="O2" s="117" t="s">
        <v>1</v>
      </c>
      <c r="P2" s="117"/>
    </row>
    <row r="3" spans="1:16" ht="15.75" customHeight="1" x14ac:dyDescent="0.25">
      <c r="A3" s="115"/>
      <c r="B3" s="59"/>
      <c r="C3" s="116" t="s">
        <v>2</v>
      </c>
      <c r="D3" s="116"/>
      <c r="E3" s="116"/>
      <c r="F3" s="116"/>
      <c r="G3" s="116"/>
      <c r="H3" s="116"/>
      <c r="I3" s="116"/>
      <c r="J3" s="116"/>
      <c r="K3" s="116"/>
      <c r="L3" s="116"/>
      <c r="M3" s="116"/>
      <c r="N3" s="116"/>
      <c r="O3" s="117" t="s">
        <v>3</v>
      </c>
      <c r="P3" s="117"/>
    </row>
    <row r="4" spans="1:16" ht="16.5" customHeight="1" x14ac:dyDescent="0.25">
      <c r="A4" s="115"/>
      <c r="B4" s="59"/>
      <c r="C4" s="116" t="s">
        <v>4</v>
      </c>
      <c r="D4" s="116"/>
      <c r="E4" s="116"/>
      <c r="F4" s="116"/>
      <c r="G4" s="116"/>
      <c r="H4" s="116"/>
      <c r="I4" s="116"/>
      <c r="J4" s="116"/>
      <c r="K4" s="116"/>
      <c r="L4" s="116"/>
      <c r="M4" s="116"/>
      <c r="N4" s="116"/>
      <c r="O4" s="117" t="s">
        <v>5</v>
      </c>
      <c r="P4" s="117"/>
    </row>
    <row r="5" spans="1:16" ht="15" customHeight="1" x14ac:dyDescent="0.25">
      <c r="A5" s="115"/>
      <c r="B5" s="59"/>
      <c r="C5" s="116"/>
      <c r="D5" s="116"/>
      <c r="E5" s="116"/>
      <c r="F5" s="116"/>
      <c r="G5" s="116"/>
      <c r="H5" s="116"/>
      <c r="I5" s="116"/>
      <c r="J5" s="116"/>
      <c r="K5" s="116"/>
      <c r="L5" s="116"/>
      <c r="M5" s="116"/>
      <c r="N5" s="116"/>
      <c r="O5" s="117" t="s">
        <v>6</v>
      </c>
      <c r="P5" s="117"/>
    </row>
    <row r="7" spans="1:16" x14ac:dyDescent="0.25">
      <c r="A7" s="5" t="s">
        <v>7</v>
      </c>
      <c r="B7" s="5"/>
    </row>
    <row r="8" spans="1:16" ht="9.9499999999999993" customHeight="1" x14ac:dyDescent="0.25">
      <c r="A8" s="6"/>
      <c r="B8" s="6"/>
    </row>
    <row r="9" spans="1:16" ht="30" customHeight="1" x14ac:dyDescent="0.25">
      <c r="A9" s="92" t="s">
        <v>8</v>
      </c>
      <c r="B9" s="93"/>
      <c r="C9" s="94"/>
      <c r="E9" s="101" t="s">
        <v>9</v>
      </c>
      <c r="F9" s="102"/>
      <c r="G9" s="88"/>
      <c r="H9" s="89"/>
      <c r="I9" s="89"/>
      <c r="J9" s="90"/>
      <c r="L9" s="101" t="s">
        <v>10</v>
      </c>
      <c r="M9" s="102"/>
      <c r="N9" s="113"/>
      <c r="O9" s="114"/>
    </row>
    <row r="10" spans="1:16" ht="8.25" customHeight="1" x14ac:dyDescent="0.25">
      <c r="A10" s="95"/>
      <c r="B10" s="96"/>
      <c r="C10" s="97"/>
      <c r="D10" s="7"/>
      <c r="F10" s="8"/>
      <c r="G10" s="8"/>
      <c r="N10" s="8"/>
      <c r="O10" s="2"/>
    </row>
    <row r="11" spans="1:16" ht="30" customHeight="1" x14ac:dyDescent="0.25">
      <c r="A11" s="98"/>
      <c r="B11" s="99"/>
      <c r="C11" s="100"/>
      <c r="E11" s="101" t="s">
        <v>11</v>
      </c>
      <c r="F11" s="102"/>
      <c r="G11" s="88"/>
      <c r="H11" s="89"/>
      <c r="I11" s="89"/>
      <c r="J11" s="90"/>
      <c r="L11" s="101" t="s">
        <v>12</v>
      </c>
      <c r="M11" s="102"/>
      <c r="N11" s="111"/>
      <c r="O11" s="112"/>
      <c r="P11" s="20"/>
    </row>
    <row r="12" spans="1:16" ht="9.9499999999999993" customHeight="1" thickBot="1" x14ac:dyDescent="0.3">
      <c r="A12" s="19"/>
      <c r="B12" s="19"/>
      <c r="C12" s="21"/>
      <c r="D12" s="17"/>
      <c r="E12" s="19"/>
      <c r="F12" s="21"/>
      <c r="G12" s="21"/>
      <c r="H12" s="21"/>
      <c r="I12" s="19"/>
      <c r="J12" s="22"/>
      <c r="K12" s="18"/>
      <c r="L12" s="18"/>
      <c r="M12" s="18"/>
      <c r="O12" s="23"/>
      <c r="P12" s="23"/>
    </row>
    <row r="13" spans="1:16" s="9" customFormat="1" ht="111.75" customHeight="1" thickBot="1" x14ac:dyDescent="0.3">
      <c r="A13" s="24" t="s">
        <v>13</v>
      </c>
      <c r="B13" s="105" t="s">
        <v>14</v>
      </c>
      <c r="C13" s="106"/>
      <c r="D13" s="25" t="s">
        <v>15</v>
      </c>
      <c r="E13" s="25" t="s">
        <v>16</v>
      </c>
      <c r="F13" s="25" t="s">
        <v>17</v>
      </c>
      <c r="G13" s="26" t="s">
        <v>18</v>
      </c>
      <c r="H13" s="26" t="s">
        <v>19</v>
      </c>
      <c r="I13" s="26" t="s">
        <v>20</v>
      </c>
      <c r="J13" s="26" t="s">
        <v>21</v>
      </c>
      <c r="K13" s="26" t="s">
        <v>22</v>
      </c>
      <c r="L13" s="26" t="s">
        <v>23</v>
      </c>
      <c r="M13" s="26" t="s">
        <v>24</v>
      </c>
      <c r="N13" s="26" t="s">
        <v>25</v>
      </c>
      <c r="O13" s="26" t="s">
        <v>26</v>
      </c>
      <c r="P13" s="27" t="s">
        <v>27</v>
      </c>
    </row>
    <row r="14" spans="1:16" s="9" customFormat="1" ht="51" customHeight="1" x14ac:dyDescent="0.25">
      <c r="A14" s="28">
        <v>1</v>
      </c>
      <c r="B14" s="107" t="s">
        <v>120</v>
      </c>
      <c r="C14" s="62" t="s">
        <v>81</v>
      </c>
      <c r="D14" s="13"/>
      <c r="E14" s="10">
        <v>1</v>
      </c>
      <c r="F14" s="14" t="s">
        <v>119</v>
      </c>
      <c r="G14" s="15"/>
      <c r="H14" s="12"/>
      <c r="I14" s="1">
        <f>+ROUND(G14*H14,0)</f>
        <v>0</v>
      </c>
      <c r="J14" s="12"/>
      <c r="K14" s="1">
        <f t="shared" ref="K14" si="0">ROUND(G14*J14,0)</f>
        <v>0</v>
      </c>
      <c r="L14" s="1">
        <f t="shared" ref="L14" si="1">ROUND(G14+I14+K14,0)</f>
        <v>0</v>
      </c>
      <c r="M14" s="1">
        <f t="shared" ref="M14" si="2">ROUND(G14*E14,0)</f>
        <v>0</v>
      </c>
      <c r="N14" s="1">
        <f t="shared" ref="N14" si="3">ROUND(M14*H14,0)</f>
        <v>0</v>
      </c>
      <c r="O14" s="1">
        <f t="shared" ref="O14" si="4">ROUND(M14*J14,0)</f>
        <v>0</v>
      </c>
      <c r="P14" s="29">
        <f t="shared" ref="P14" si="5">ROUND(M14+O14+N14,0)</f>
        <v>0</v>
      </c>
    </row>
    <row r="15" spans="1:16" s="9" customFormat="1" ht="51" customHeight="1" x14ac:dyDescent="0.25">
      <c r="A15" s="28">
        <v>2</v>
      </c>
      <c r="B15" s="108"/>
      <c r="C15" s="60" t="s">
        <v>82</v>
      </c>
      <c r="D15" s="13"/>
      <c r="E15" s="10">
        <v>1</v>
      </c>
      <c r="F15" s="14" t="s">
        <v>119</v>
      </c>
      <c r="G15" s="15"/>
      <c r="H15" s="12"/>
      <c r="I15" s="1">
        <f t="shared" ref="I15" si="6">+ROUND(G15*H15,0)</f>
        <v>0</v>
      </c>
      <c r="J15" s="12"/>
      <c r="K15" s="1">
        <f t="shared" ref="K15" si="7">ROUND(G15*J15,0)</f>
        <v>0</v>
      </c>
      <c r="L15" s="1">
        <f t="shared" ref="L15" si="8">ROUND(G15+I15+K15,0)</f>
        <v>0</v>
      </c>
      <c r="M15" s="1">
        <f t="shared" ref="M15" si="9">ROUND(G15*E15,0)</f>
        <v>0</v>
      </c>
      <c r="N15" s="1">
        <f t="shared" ref="N15" si="10">ROUND(M15*H15,0)</f>
        <v>0</v>
      </c>
      <c r="O15" s="1">
        <f t="shared" ref="O15" si="11">ROUND(M15*J15,0)</f>
        <v>0</v>
      </c>
      <c r="P15" s="29">
        <f t="shared" ref="P15" si="12">ROUND(M15+O15+N15,0)</f>
        <v>0</v>
      </c>
    </row>
    <row r="16" spans="1:16" s="9" customFormat="1" ht="51" customHeight="1" x14ac:dyDescent="0.25">
      <c r="A16" s="28">
        <v>3</v>
      </c>
      <c r="B16" s="108"/>
      <c r="C16" s="60" t="s">
        <v>83</v>
      </c>
      <c r="D16" s="13"/>
      <c r="E16" s="10">
        <v>1</v>
      </c>
      <c r="F16" s="14" t="s">
        <v>119</v>
      </c>
      <c r="G16" s="15"/>
      <c r="H16" s="12"/>
      <c r="I16" s="1">
        <f t="shared" ref="I16:I51" si="13">+ROUND(G16*H16,0)</f>
        <v>0</v>
      </c>
      <c r="J16" s="12"/>
      <c r="K16" s="1">
        <f t="shared" ref="K16:K51" si="14">ROUND(G16*J16,0)</f>
        <v>0</v>
      </c>
      <c r="L16" s="1">
        <f t="shared" ref="L16:L51" si="15">ROUND(G16+I16+K16,0)</f>
        <v>0</v>
      </c>
      <c r="M16" s="1">
        <f t="shared" ref="M16:M51" si="16">ROUND(G16*E16,0)</f>
        <v>0</v>
      </c>
      <c r="N16" s="1">
        <f t="shared" ref="N16:N51" si="17">ROUND(M16*H16,0)</f>
        <v>0</v>
      </c>
      <c r="O16" s="1">
        <f t="shared" ref="O16:O51" si="18">ROUND(M16*J16,0)</f>
        <v>0</v>
      </c>
      <c r="P16" s="29">
        <f t="shared" ref="P16:P51" si="19">ROUND(M16+O16+N16,0)</f>
        <v>0</v>
      </c>
    </row>
    <row r="17" spans="1:16" s="9" customFormat="1" ht="51" customHeight="1" x14ac:dyDescent="0.25">
      <c r="A17" s="28">
        <v>4</v>
      </c>
      <c r="B17" s="108"/>
      <c r="C17" s="60" t="s">
        <v>84</v>
      </c>
      <c r="D17" s="13"/>
      <c r="E17" s="10">
        <v>1</v>
      </c>
      <c r="F17" s="14" t="s">
        <v>119</v>
      </c>
      <c r="G17" s="15"/>
      <c r="H17" s="12"/>
      <c r="I17" s="1">
        <f t="shared" si="13"/>
        <v>0</v>
      </c>
      <c r="J17" s="12"/>
      <c r="K17" s="1">
        <f t="shared" si="14"/>
        <v>0</v>
      </c>
      <c r="L17" s="1">
        <f t="shared" si="15"/>
        <v>0</v>
      </c>
      <c r="M17" s="1">
        <f t="shared" si="16"/>
        <v>0</v>
      </c>
      <c r="N17" s="1">
        <f t="shared" si="17"/>
        <v>0</v>
      </c>
      <c r="O17" s="1">
        <f t="shared" si="18"/>
        <v>0</v>
      </c>
      <c r="P17" s="29">
        <f t="shared" si="19"/>
        <v>0</v>
      </c>
    </row>
    <row r="18" spans="1:16" s="9" customFormat="1" ht="51" customHeight="1" x14ac:dyDescent="0.25">
      <c r="A18" s="28">
        <v>5</v>
      </c>
      <c r="B18" s="108"/>
      <c r="C18" s="60" t="s">
        <v>85</v>
      </c>
      <c r="D18" s="13"/>
      <c r="E18" s="10">
        <v>1</v>
      </c>
      <c r="F18" s="14" t="s">
        <v>119</v>
      </c>
      <c r="G18" s="15"/>
      <c r="H18" s="12"/>
      <c r="I18" s="1">
        <f t="shared" si="13"/>
        <v>0</v>
      </c>
      <c r="J18" s="12"/>
      <c r="K18" s="1">
        <f t="shared" si="14"/>
        <v>0</v>
      </c>
      <c r="L18" s="1">
        <f t="shared" si="15"/>
        <v>0</v>
      </c>
      <c r="M18" s="1">
        <f t="shared" si="16"/>
        <v>0</v>
      </c>
      <c r="N18" s="1">
        <f t="shared" si="17"/>
        <v>0</v>
      </c>
      <c r="O18" s="1">
        <f t="shared" si="18"/>
        <v>0</v>
      </c>
      <c r="P18" s="29">
        <f t="shared" si="19"/>
        <v>0</v>
      </c>
    </row>
    <row r="19" spans="1:16" s="9" customFormat="1" ht="51" customHeight="1" x14ac:dyDescent="0.25">
      <c r="A19" s="28">
        <v>6</v>
      </c>
      <c r="B19" s="108"/>
      <c r="C19" s="60" t="s">
        <v>86</v>
      </c>
      <c r="D19" s="13"/>
      <c r="E19" s="10">
        <v>1</v>
      </c>
      <c r="F19" s="14" t="s">
        <v>119</v>
      </c>
      <c r="G19" s="15"/>
      <c r="H19" s="12"/>
      <c r="I19" s="1">
        <f t="shared" si="13"/>
        <v>0</v>
      </c>
      <c r="J19" s="12"/>
      <c r="K19" s="1">
        <f t="shared" si="14"/>
        <v>0</v>
      </c>
      <c r="L19" s="1">
        <f t="shared" si="15"/>
        <v>0</v>
      </c>
      <c r="M19" s="1">
        <f t="shared" si="16"/>
        <v>0</v>
      </c>
      <c r="N19" s="1">
        <f t="shared" si="17"/>
        <v>0</v>
      </c>
      <c r="O19" s="1">
        <f t="shared" si="18"/>
        <v>0</v>
      </c>
      <c r="P19" s="29">
        <f t="shared" si="19"/>
        <v>0</v>
      </c>
    </row>
    <row r="20" spans="1:16" s="9" customFormat="1" ht="51" customHeight="1" x14ac:dyDescent="0.25">
      <c r="A20" s="28">
        <v>7</v>
      </c>
      <c r="B20" s="108"/>
      <c r="C20" s="60" t="s">
        <v>87</v>
      </c>
      <c r="D20" s="13"/>
      <c r="E20" s="10">
        <v>1</v>
      </c>
      <c r="F20" s="14" t="s">
        <v>119</v>
      </c>
      <c r="G20" s="15"/>
      <c r="H20" s="12"/>
      <c r="I20" s="1">
        <f t="shared" si="13"/>
        <v>0</v>
      </c>
      <c r="J20" s="12"/>
      <c r="K20" s="1">
        <f t="shared" si="14"/>
        <v>0</v>
      </c>
      <c r="L20" s="1">
        <f t="shared" si="15"/>
        <v>0</v>
      </c>
      <c r="M20" s="1">
        <f t="shared" si="16"/>
        <v>0</v>
      </c>
      <c r="N20" s="1">
        <f t="shared" si="17"/>
        <v>0</v>
      </c>
      <c r="O20" s="1">
        <f t="shared" si="18"/>
        <v>0</v>
      </c>
      <c r="P20" s="29">
        <f t="shared" si="19"/>
        <v>0</v>
      </c>
    </row>
    <row r="21" spans="1:16" s="9" customFormat="1" ht="51" customHeight="1" x14ac:dyDescent="0.25">
      <c r="A21" s="28">
        <v>8</v>
      </c>
      <c r="B21" s="108"/>
      <c r="C21" s="60" t="s">
        <v>88</v>
      </c>
      <c r="D21" s="13"/>
      <c r="E21" s="10">
        <v>1</v>
      </c>
      <c r="F21" s="14" t="s">
        <v>119</v>
      </c>
      <c r="G21" s="15"/>
      <c r="H21" s="12"/>
      <c r="I21" s="1">
        <f t="shared" si="13"/>
        <v>0</v>
      </c>
      <c r="J21" s="12"/>
      <c r="K21" s="1">
        <f t="shared" si="14"/>
        <v>0</v>
      </c>
      <c r="L21" s="1">
        <f t="shared" si="15"/>
        <v>0</v>
      </c>
      <c r="M21" s="1">
        <f t="shared" si="16"/>
        <v>0</v>
      </c>
      <c r="N21" s="1">
        <f t="shared" si="17"/>
        <v>0</v>
      </c>
      <c r="O21" s="1">
        <f t="shared" si="18"/>
        <v>0</v>
      </c>
      <c r="P21" s="29">
        <f t="shared" si="19"/>
        <v>0</v>
      </c>
    </row>
    <row r="22" spans="1:16" s="9" customFormat="1" ht="51" customHeight="1" x14ac:dyDescent="0.25">
      <c r="A22" s="28">
        <v>9</v>
      </c>
      <c r="B22" s="108"/>
      <c r="C22" s="60" t="s">
        <v>89</v>
      </c>
      <c r="D22" s="13"/>
      <c r="E22" s="10">
        <v>1</v>
      </c>
      <c r="F22" s="14" t="s">
        <v>119</v>
      </c>
      <c r="G22" s="15"/>
      <c r="H22" s="12"/>
      <c r="I22" s="1">
        <f t="shared" si="13"/>
        <v>0</v>
      </c>
      <c r="J22" s="12"/>
      <c r="K22" s="1">
        <f t="shared" si="14"/>
        <v>0</v>
      </c>
      <c r="L22" s="1">
        <f t="shared" si="15"/>
        <v>0</v>
      </c>
      <c r="M22" s="1">
        <f t="shared" si="16"/>
        <v>0</v>
      </c>
      <c r="N22" s="1">
        <f t="shared" si="17"/>
        <v>0</v>
      </c>
      <c r="O22" s="1">
        <f t="shared" si="18"/>
        <v>0</v>
      </c>
      <c r="P22" s="29">
        <f t="shared" si="19"/>
        <v>0</v>
      </c>
    </row>
    <row r="23" spans="1:16" s="9" customFormat="1" ht="51" customHeight="1" x14ac:dyDescent="0.25">
      <c r="A23" s="28">
        <v>10</v>
      </c>
      <c r="B23" s="108"/>
      <c r="C23" s="60" t="s">
        <v>90</v>
      </c>
      <c r="D23" s="13"/>
      <c r="E23" s="10">
        <v>1</v>
      </c>
      <c r="F23" s="14" t="s">
        <v>119</v>
      </c>
      <c r="G23" s="15"/>
      <c r="H23" s="12"/>
      <c r="I23" s="1">
        <f t="shared" si="13"/>
        <v>0</v>
      </c>
      <c r="J23" s="12"/>
      <c r="K23" s="1">
        <f t="shared" si="14"/>
        <v>0</v>
      </c>
      <c r="L23" s="1">
        <f t="shared" si="15"/>
        <v>0</v>
      </c>
      <c r="M23" s="1">
        <f t="shared" si="16"/>
        <v>0</v>
      </c>
      <c r="N23" s="1">
        <f t="shared" si="17"/>
        <v>0</v>
      </c>
      <c r="O23" s="1">
        <f t="shared" si="18"/>
        <v>0</v>
      </c>
      <c r="P23" s="29">
        <f t="shared" si="19"/>
        <v>0</v>
      </c>
    </row>
    <row r="24" spans="1:16" s="9" customFormat="1" ht="51" customHeight="1" x14ac:dyDescent="0.25">
      <c r="A24" s="28">
        <v>11</v>
      </c>
      <c r="B24" s="108"/>
      <c r="C24" s="60" t="s">
        <v>91</v>
      </c>
      <c r="D24" s="13"/>
      <c r="E24" s="10">
        <v>1</v>
      </c>
      <c r="F24" s="14" t="s">
        <v>119</v>
      </c>
      <c r="G24" s="15"/>
      <c r="H24" s="12"/>
      <c r="I24" s="1">
        <f t="shared" si="13"/>
        <v>0</v>
      </c>
      <c r="J24" s="12"/>
      <c r="K24" s="1">
        <f t="shared" si="14"/>
        <v>0</v>
      </c>
      <c r="L24" s="1">
        <f t="shared" si="15"/>
        <v>0</v>
      </c>
      <c r="M24" s="1">
        <f t="shared" si="16"/>
        <v>0</v>
      </c>
      <c r="N24" s="1">
        <f t="shared" si="17"/>
        <v>0</v>
      </c>
      <c r="O24" s="1">
        <f t="shared" si="18"/>
        <v>0</v>
      </c>
      <c r="P24" s="29">
        <f t="shared" si="19"/>
        <v>0</v>
      </c>
    </row>
    <row r="25" spans="1:16" s="9" customFormat="1" ht="51" customHeight="1" x14ac:dyDescent="0.25">
      <c r="A25" s="28">
        <v>12</v>
      </c>
      <c r="B25" s="108"/>
      <c r="C25" s="60" t="s">
        <v>92</v>
      </c>
      <c r="D25" s="13"/>
      <c r="E25" s="10">
        <v>1</v>
      </c>
      <c r="F25" s="14" t="s">
        <v>119</v>
      </c>
      <c r="G25" s="15"/>
      <c r="H25" s="12"/>
      <c r="I25" s="1">
        <f t="shared" si="13"/>
        <v>0</v>
      </c>
      <c r="J25" s="12"/>
      <c r="K25" s="1">
        <f t="shared" si="14"/>
        <v>0</v>
      </c>
      <c r="L25" s="1">
        <f t="shared" si="15"/>
        <v>0</v>
      </c>
      <c r="M25" s="1">
        <f t="shared" si="16"/>
        <v>0</v>
      </c>
      <c r="N25" s="1">
        <f t="shared" si="17"/>
        <v>0</v>
      </c>
      <c r="O25" s="1">
        <f t="shared" si="18"/>
        <v>0</v>
      </c>
      <c r="P25" s="29">
        <f t="shared" si="19"/>
        <v>0</v>
      </c>
    </row>
    <row r="26" spans="1:16" s="9" customFormat="1" ht="51" customHeight="1" x14ac:dyDescent="0.25">
      <c r="A26" s="28">
        <v>13</v>
      </c>
      <c r="B26" s="108"/>
      <c r="C26" s="60" t="s">
        <v>93</v>
      </c>
      <c r="D26" s="13"/>
      <c r="E26" s="10">
        <v>1</v>
      </c>
      <c r="F26" s="14" t="s">
        <v>119</v>
      </c>
      <c r="G26" s="15"/>
      <c r="H26" s="12"/>
      <c r="I26" s="1">
        <f t="shared" si="13"/>
        <v>0</v>
      </c>
      <c r="J26" s="12"/>
      <c r="K26" s="1">
        <f t="shared" si="14"/>
        <v>0</v>
      </c>
      <c r="L26" s="1">
        <f t="shared" si="15"/>
        <v>0</v>
      </c>
      <c r="M26" s="1">
        <f t="shared" si="16"/>
        <v>0</v>
      </c>
      <c r="N26" s="1">
        <f t="shared" si="17"/>
        <v>0</v>
      </c>
      <c r="O26" s="1">
        <f t="shared" si="18"/>
        <v>0</v>
      </c>
      <c r="P26" s="29">
        <f t="shared" si="19"/>
        <v>0</v>
      </c>
    </row>
    <row r="27" spans="1:16" s="9" customFormat="1" ht="51" customHeight="1" x14ac:dyDescent="0.25">
      <c r="A27" s="28">
        <v>14</v>
      </c>
      <c r="B27" s="108"/>
      <c r="C27" s="60" t="s">
        <v>94</v>
      </c>
      <c r="D27" s="13"/>
      <c r="E27" s="10">
        <v>1</v>
      </c>
      <c r="F27" s="14" t="s">
        <v>119</v>
      </c>
      <c r="G27" s="15"/>
      <c r="H27" s="12"/>
      <c r="I27" s="1">
        <f t="shared" si="13"/>
        <v>0</v>
      </c>
      <c r="J27" s="12"/>
      <c r="K27" s="1">
        <f t="shared" si="14"/>
        <v>0</v>
      </c>
      <c r="L27" s="1">
        <f t="shared" si="15"/>
        <v>0</v>
      </c>
      <c r="M27" s="1">
        <f t="shared" si="16"/>
        <v>0</v>
      </c>
      <c r="N27" s="1">
        <f t="shared" si="17"/>
        <v>0</v>
      </c>
      <c r="O27" s="1">
        <f t="shared" si="18"/>
        <v>0</v>
      </c>
      <c r="P27" s="29">
        <f t="shared" si="19"/>
        <v>0</v>
      </c>
    </row>
    <row r="28" spans="1:16" s="9" customFormat="1" ht="51" customHeight="1" x14ac:dyDescent="0.25">
      <c r="A28" s="28">
        <v>15</v>
      </c>
      <c r="B28" s="108"/>
      <c r="C28" s="60" t="s">
        <v>95</v>
      </c>
      <c r="D28" s="13"/>
      <c r="E28" s="10">
        <v>1</v>
      </c>
      <c r="F28" s="14" t="s">
        <v>119</v>
      </c>
      <c r="G28" s="15"/>
      <c r="H28" s="12"/>
      <c r="I28" s="1">
        <f t="shared" si="13"/>
        <v>0</v>
      </c>
      <c r="J28" s="12"/>
      <c r="K28" s="1">
        <f t="shared" si="14"/>
        <v>0</v>
      </c>
      <c r="L28" s="1">
        <f t="shared" si="15"/>
        <v>0</v>
      </c>
      <c r="M28" s="1">
        <f t="shared" si="16"/>
        <v>0</v>
      </c>
      <c r="N28" s="1">
        <f t="shared" si="17"/>
        <v>0</v>
      </c>
      <c r="O28" s="1">
        <f t="shared" si="18"/>
        <v>0</v>
      </c>
      <c r="P28" s="29">
        <f t="shared" si="19"/>
        <v>0</v>
      </c>
    </row>
    <row r="29" spans="1:16" s="9" customFormat="1" ht="51" customHeight="1" x14ac:dyDescent="0.25">
      <c r="A29" s="28">
        <v>16</v>
      </c>
      <c r="B29" s="108"/>
      <c r="C29" s="60" t="s">
        <v>96</v>
      </c>
      <c r="D29" s="13"/>
      <c r="E29" s="10">
        <v>1</v>
      </c>
      <c r="F29" s="14" t="s">
        <v>119</v>
      </c>
      <c r="G29" s="15"/>
      <c r="H29" s="12"/>
      <c r="I29" s="1">
        <f t="shared" si="13"/>
        <v>0</v>
      </c>
      <c r="J29" s="12"/>
      <c r="K29" s="1">
        <f t="shared" si="14"/>
        <v>0</v>
      </c>
      <c r="L29" s="1">
        <f t="shared" si="15"/>
        <v>0</v>
      </c>
      <c r="M29" s="1">
        <f t="shared" si="16"/>
        <v>0</v>
      </c>
      <c r="N29" s="1">
        <f t="shared" si="17"/>
        <v>0</v>
      </c>
      <c r="O29" s="1">
        <f t="shared" si="18"/>
        <v>0</v>
      </c>
      <c r="P29" s="29">
        <f t="shared" si="19"/>
        <v>0</v>
      </c>
    </row>
    <row r="30" spans="1:16" s="9" customFormat="1" ht="51" customHeight="1" x14ac:dyDescent="0.25">
      <c r="A30" s="28">
        <v>17</v>
      </c>
      <c r="B30" s="108"/>
      <c r="C30" s="60" t="s">
        <v>97</v>
      </c>
      <c r="D30" s="13"/>
      <c r="E30" s="10">
        <v>1</v>
      </c>
      <c r="F30" s="14" t="s">
        <v>119</v>
      </c>
      <c r="G30" s="15"/>
      <c r="H30" s="12"/>
      <c r="I30" s="1">
        <f t="shared" si="13"/>
        <v>0</v>
      </c>
      <c r="J30" s="12"/>
      <c r="K30" s="1">
        <f t="shared" si="14"/>
        <v>0</v>
      </c>
      <c r="L30" s="1">
        <f t="shared" si="15"/>
        <v>0</v>
      </c>
      <c r="M30" s="1">
        <f t="shared" si="16"/>
        <v>0</v>
      </c>
      <c r="N30" s="1">
        <f t="shared" si="17"/>
        <v>0</v>
      </c>
      <c r="O30" s="1">
        <f t="shared" si="18"/>
        <v>0</v>
      </c>
      <c r="P30" s="29">
        <f t="shared" si="19"/>
        <v>0</v>
      </c>
    </row>
    <row r="31" spans="1:16" s="9" customFormat="1" ht="51" customHeight="1" x14ac:dyDescent="0.25">
      <c r="A31" s="28">
        <v>18</v>
      </c>
      <c r="B31" s="108"/>
      <c r="C31" s="60" t="s">
        <v>98</v>
      </c>
      <c r="D31" s="13"/>
      <c r="E31" s="10">
        <v>1</v>
      </c>
      <c r="F31" s="14" t="s">
        <v>119</v>
      </c>
      <c r="G31" s="15"/>
      <c r="H31" s="12"/>
      <c r="I31" s="1">
        <f t="shared" si="13"/>
        <v>0</v>
      </c>
      <c r="J31" s="12"/>
      <c r="K31" s="1">
        <f t="shared" si="14"/>
        <v>0</v>
      </c>
      <c r="L31" s="1">
        <f t="shared" si="15"/>
        <v>0</v>
      </c>
      <c r="M31" s="1">
        <f t="shared" si="16"/>
        <v>0</v>
      </c>
      <c r="N31" s="1">
        <f t="shared" si="17"/>
        <v>0</v>
      </c>
      <c r="O31" s="1">
        <f t="shared" si="18"/>
        <v>0</v>
      </c>
      <c r="P31" s="29">
        <f t="shared" si="19"/>
        <v>0</v>
      </c>
    </row>
    <row r="32" spans="1:16" s="9" customFormat="1" ht="51" customHeight="1" thickBot="1" x14ac:dyDescent="0.3">
      <c r="A32" s="28">
        <v>19</v>
      </c>
      <c r="B32" s="110"/>
      <c r="C32" s="63" t="s">
        <v>99</v>
      </c>
      <c r="D32" s="13"/>
      <c r="E32" s="10">
        <v>1</v>
      </c>
      <c r="F32" s="14" t="s">
        <v>119</v>
      </c>
      <c r="G32" s="15"/>
      <c r="H32" s="12"/>
      <c r="I32" s="1">
        <f t="shared" si="13"/>
        <v>0</v>
      </c>
      <c r="J32" s="12"/>
      <c r="K32" s="1">
        <f t="shared" si="14"/>
        <v>0</v>
      </c>
      <c r="L32" s="1">
        <f t="shared" si="15"/>
        <v>0</v>
      </c>
      <c r="M32" s="1">
        <f t="shared" si="16"/>
        <v>0</v>
      </c>
      <c r="N32" s="1">
        <f t="shared" si="17"/>
        <v>0</v>
      </c>
      <c r="O32" s="1">
        <f t="shared" si="18"/>
        <v>0</v>
      </c>
      <c r="P32" s="29">
        <f t="shared" si="19"/>
        <v>0</v>
      </c>
    </row>
    <row r="33" spans="1:16" s="9" customFormat="1" ht="51" customHeight="1" x14ac:dyDescent="0.25">
      <c r="A33" s="28">
        <v>20</v>
      </c>
      <c r="B33" s="107" t="s">
        <v>121</v>
      </c>
      <c r="C33" s="64" t="s">
        <v>100</v>
      </c>
      <c r="D33" s="13"/>
      <c r="E33" s="10">
        <v>1</v>
      </c>
      <c r="F33" s="14" t="s">
        <v>119</v>
      </c>
      <c r="G33" s="15"/>
      <c r="H33" s="12"/>
      <c r="I33" s="1">
        <f t="shared" si="13"/>
        <v>0</v>
      </c>
      <c r="J33" s="12"/>
      <c r="K33" s="1">
        <f t="shared" si="14"/>
        <v>0</v>
      </c>
      <c r="L33" s="1">
        <f t="shared" si="15"/>
        <v>0</v>
      </c>
      <c r="M33" s="1">
        <f t="shared" si="16"/>
        <v>0</v>
      </c>
      <c r="N33" s="1">
        <f t="shared" si="17"/>
        <v>0</v>
      </c>
      <c r="O33" s="1">
        <f t="shared" si="18"/>
        <v>0</v>
      </c>
      <c r="P33" s="29">
        <f t="shared" si="19"/>
        <v>0</v>
      </c>
    </row>
    <row r="34" spans="1:16" s="9" customFormat="1" ht="51" customHeight="1" x14ac:dyDescent="0.25">
      <c r="A34" s="28">
        <v>21</v>
      </c>
      <c r="B34" s="108"/>
      <c r="C34" s="61" t="s">
        <v>101</v>
      </c>
      <c r="D34" s="13"/>
      <c r="E34" s="10">
        <v>1</v>
      </c>
      <c r="F34" s="14" t="s">
        <v>119</v>
      </c>
      <c r="G34" s="15"/>
      <c r="H34" s="12"/>
      <c r="I34" s="1">
        <f t="shared" si="13"/>
        <v>0</v>
      </c>
      <c r="J34" s="12"/>
      <c r="K34" s="1">
        <f t="shared" si="14"/>
        <v>0</v>
      </c>
      <c r="L34" s="1">
        <f t="shared" si="15"/>
        <v>0</v>
      </c>
      <c r="M34" s="1">
        <f t="shared" si="16"/>
        <v>0</v>
      </c>
      <c r="N34" s="1">
        <f t="shared" si="17"/>
        <v>0</v>
      </c>
      <c r="O34" s="1">
        <f t="shared" si="18"/>
        <v>0</v>
      </c>
      <c r="P34" s="29">
        <f t="shared" si="19"/>
        <v>0</v>
      </c>
    </row>
    <row r="35" spans="1:16" s="9" customFormat="1" ht="51" customHeight="1" x14ac:dyDescent="0.25">
      <c r="A35" s="28">
        <v>22</v>
      </c>
      <c r="B35" s="108"/>
      <c r="C35" s="61" t="s">
        <v>102</v>
      </c>
      <c r="D35" s="13"/>
      <c r="E35" s="10">
        <v>1</v>
      </c>
      <c r="F35" s="14" t="s">
        <v>119</v>
      </c>
      <c r="G35" s="15"/>
      <c r="H35" s="12"/>
      <c r="I35" s="1">
        <f t="shared" si="13"/>
        <v>0</v>
      </c>
      <c r="J35" s="12"/>
      <c r="K35" s="1">
        <f t="shared" si="14"/>
        <v>0</v>
      </c>
      <c r="L35" s="1">
        <f t="shared" si="15"/>
        <v>0</v>
      </c>
      <c r="M35" s="1">
        <f t="shared" si="16"/>
        <v>0</v>
      </c>
      <c r="N35" s="1">
        <f t="shared" si="17"/>
        <v>0</v>
      </c>
      <c r="O35" s="1">
        <f t="shared" si="18"/>
        <v>0</v>
      </c>
      <c r="P35" s="29">
        <f t="shared" si="19"/>
        <v>0</v>
      </c>
    </row>
    <row r="36" spans="1:16" s="9" customFormat="1" ht="51" customHeight="1" x14ac:dyDescent="0.25">
      <c r="A36" s="28">
        <v>23</v>
      </c>
      <c r="B36" s="108"/>
      <c r="C36" s="61" t="s">
        <v>103</v>
      </c>
      <c r="D36" s="13"/>
      <c r="E36" s="10">
        <v>1</v>
      </c>
      <c r="F36" s="14" t="s">
        <v>119</v>
      </c>
      <c r="G36" s="15"/>
      <c r="H36" s="12"/>
      <c r="I36" s="1">
        <f t="shared" si="13"/>
        <v>0</v>
      </c>
      <c r="J36" s="12"/>
      <c r="K36" s="1">
        <f t="shared" si="14"/>
        <v>0</v>
      </c>
      <c r="L36" s="1">
        <f t="shared" si="15"/>
        <v>0</v>
      </c>
      <c r="M36" s="1">
        <f t="shared" si="16"/>
        <v>0</v>
      </c>
      <c r="N36" s="1">
        <f t="shared" si="17"/>
        <v>0</v>
      </c>
      <c r="O36" s="1">
        <f t="shared" si="18"/>
        <v>0</v>
      </c>
      <c r="P36" s="29">
        <f t="shared" si="19"/>
        <v>0</v>
      </c>
    </row>
    <row r="37" spans="1:16" s="9" customFormat="1" ht="51" customHeight="1" x14ac:dyDescent="0.25">
      <c r="A37" s="28">
        <v>24</v>
      </c>
      <c r="B37" s="108"/>
      <c r="C37" s="61" t="s">
        <v>104</v>
      </c>
      <c r="D37" s="13"/>
      <c r="E37" s="10">
        <v>1</v>
      </c>
      <c r="F37" s="14" t="s">
        <v>119</v>
      </c>
      <c r="G37" s="15"/>
      <c r="H37" s="12"/>
      <c r="I37" s="1">
        <f t="shared" si="13"/>
        <v>0</v>
      </c>
      <c r="J37" s="12"/>
      <c r="K37" s="1">
        <f t="shared" si="14"/>
        <v>0</v>
      </c>
      <c r="L37" s="1">
        <f t="shared" si="15"/>
        <v>0</v>
      </c>
      <c r="M37" s="1">
        <f t="shared" si="16"/>
        <v>0</v>
      </c>
      <c r="N37" s="1">
        <f t="shared" si="17"/>
        <v>0</v>
      </c>
      <c r="O37" s="1">
        <f t="shared" si="18"/>
        <v>0</v>
      </c>
      <c r="P37" s="29">
        <f t="shared" si="19"/>
        <v>0</v>
      </c>
    </row>
    <row r="38" spans="1:16" s="9" customFormat="1" ht="51" customHeight="1" x14ac:dyDescent="0.25">
      <c r="A38" s="28">
        <v>25</v>
      </c>
      <c r="B38" s="108"/>
      <c r="C38" s="61" t="s">
        <v>105</v>
      </c>
      <c r="D38" s="13"/>
      <c r="E38" s="10">
        <v>1</v>
      </c>
      <c r="F38" s="14" t="s">
        <v>119</v>
      </c>
      <c r="G38" s="15"/>
      <c r="H38" s="12"/>
      <c r="I38" s="1">
        <f t="shared" si="13"/>
        <v>0</v>
      </c>
      <c r="J38" s="12"/>
      <c r="K38" s="1">
        <f t="shared" si="14"/>
        <v>0</v>
      </c>
      <c r="L38" s="1">
        <f t="shared" si="15"/>
        <v>0</v>
      </c>
      <c r="M38" s="1">
        <f t="shared" si="16"/>
        <v>0</v>
      </c>
      <c r="N38" s="1">
        <f t="shared" si="17"/>
        <v>0</v>
      </c>
      <c r="O38" s="1">
        <f t="shared" si="18"/>
        <v>0</v>
      </c>
      <c r="P38" s="29">
        <f t="shared" si="19"/>
        <v>0</v>
      </c>
    </row>
    <row r="39" spans="1:16" s="9" customFormat="1" ht="51" customHeight="1" x14ac:dyDescent="0.25">
      <c r="A39" s="28">
        <v>26</v>
      </c>
      <c r="B39" s="108"/>
      <c r="C39" s="61" t="s">
        <v>106</v>
      </c>
      <c r="D39" s="13"/>
      <c r="E39" s="10">
        <v>1</v>
      </c>
      <c r="F39" s="14" t="s">
        <v>119</v>
      </c>
      <c r="G39" s="15"/>
      <c r="H39" s="12"/>
      <c r="I39" s="1">
        <f t="shared" si="13"/>
        <v>0</v>
      </c>
      <c r="J39" s="12"/>
      <c r="K39" s="1">
        <f t="shared" si="14"/>
        <v>0</v>
      </c>
      <c r="L39" s="1">
        <f t="shared" si="15"/>
        <v>0</v>
      </c>
      <c r="M39" s="1">
        <f t="shared" si="16"/>
        <v>0</v>
      </c>
      <c r="N39" s="1">
        <f t="shared" si="17"/>
        <v>0</v>
      </c>
      <c r="O39" s="1">
        <f t="shared" si="18"/>
        <v>0</v>
      </c>
      <c r="P39" s="29">
        <f t="shared" si="19"/>
        <v>0</v>
      </c>
    </row>
    <row r="40" spans="1:16" s="9" customFormat="1" ht="51" customHeight="1" x14ac:dyDescent="0.25">
      <c r="A40" s="28">
        <v>27</v>
      </c>
      <c r="B40" s="108"/>
      <c r="C40" s="61" t="s">
        <v>107</v>
      </c>
      <c r="D40" s="13"/>
      <c r="E40" s="10">
        <v>1</v>
      </c>
      <c r="F40" s="14" t="s">
        <v>119</v>
      </c>
      <c r="G40" s="15"/>
      <c r="H40" s="12"/>
      <c r="I40" s="1">
        <f t="shared" si="13"/>
        <v>0</v>
      </c>
      <c r="J40" s="12"/>
      <c r="K40" s="1">
        <f t="shared" si="14"/>
        <v>0</v>
      </c>
      <c r="L40" s="1">
        <f t="shared" si="15"/>
        <v>0</v>
      </c>
      <c r="M40" s="1">
        <f t="shared" si="16"/>
        <v>0</v>
      </c>
      <c r="N40" s="1">
        <f t="shared" si="17"/>
        <v>0</v>
      </c>
      <c r="O40" s="1">
        <f t="shared" si="18"/>
        <v>0</v>
      </c>
      <c r="P40" s="29">
        <f t="shared" si="19"/>
        <v>0</v>
      </c>
    </row>
    <row r="41" spans="1:16" s="9" customFormat="1" ht="51" customHeight="1" x14ac:dyDescent="0.25">
      <c r="A41" s="28">
        <v>28</v>
      </c>
      <c r="B41" s="108"/>
      <c r="C41" s="61" t="s">
        <v>108</v>
      </c>
      <c r="D41" s="13"/>
      <c r="E41" s="10">
        <v>1</v>
      </c>
      <c r="F41" s="14" t="s">
        <v>119</v>
      </c>
      <c r="G41" s="15"/>
      <c r="H41" s="12"/>
      <c r="I41" s="1">
        <f t="shared" si="13"/>
        <v>0</v>
      </c>
      <c r="J41" s="12"/>
      <c r="K41" s="1">
        <f t="shared" si="14"/>
        <v>0</v>
      </c>
      <c r="L41" s="1">
        <f t="shared" si="15"/>
        <v>0</v>
      </c>
      <c r="M41" s="1">
        <f t="shared" si="16"/>
        <v>0</v>
      </c>
      <c r="N41" s="1">
        <f t="shared" si="17"/>
        <v>0</v>
      </c>
      <c r="O41" s="1">
        <f t="shared" si="18"/>
        <v>0</v>
      </c>
      <c r="P41" s="29">
        <f t="shared" si="19"/>
        <v>0</v>
      </c>
    </row>
    <row r="42" spans="1:16" s="9" customFormat="1" ht="51" customHeight="1" x14ac:dyDescent="0.25">
      <c r="A42" s="28">
        <v>29</v>
      </c>
      <c r="B42" s="108"/>
      <c r="C42" s="61" t="s">
        <v>109</v>
      </c>
      <c r="D42" s="13"/>
      <c r="E42" s="10">
        <v>1</v>
      </c>
      <c r="F42" s="14" t="s">
        <v>119</v>
      </c>
      <c r="G42" s="15"/>
      <c r="H42" s="12"/>
      <c r="I42" s="1">
        <f t="shared" si="13"/>
        <v>0</v>
      </c>
      <c r="J42" s="12"/>
      <c r="K42" s="1">
        <f t="shared" si="14"/>
        <v>0</v>
      </c>
      <c r="L42" s="1">
        <f t="shared" si="15"/>
        <v>0</v>
      </c>
      <c r="M42" s="1">
        <f t="shared" si="16"/>
        <v>0</v>
      </c>
      <c r="N42" s="1">
        <f t="shared" si="17"/>
        <v>0</v>
      </c>
      <c r="O42" s="1">
        <f t="shared" si="18"/>
        <v>0</v>
      </c>
      <c r="P42" s="29">
        <f t="shared" si="19"/>
        <v>0</v>
      </c>
    </row>
    <row r="43" spans="1:16" s="9" customFormat="1" ht="51" customHeight="1" x14ac:dyDescent="0.25">
      <c r="A43" s="28">
        <v>30</v>
      </c>
      <c r="B43" s="108"/>
      <c r="C43" s="61" t="s">
        <v>110</v>
      </c>
      <c r="D43" s="13"/>
      <c r="E43" s="10">
        <v>1</v>
      </c>
      <c r="F43" s="14" t="s">
        <v>119</v>
      </c>
      <c r="G43" s="15"/>
      <c r="H43" s="12"/>
      <c r="I43" s="1">
        <f t="shared" si="13"/>
        <v>0</v>
      </c>
      <c r="J43" s="12"/>
      <c r="K43" s="1">
        <f t="shared" si="14"/>
        <v>0</v>
      </c>
      <c r="L43" s="1">
        <f t="shared" si="15"/>
        <v>0</v>
      </c>
      <c r="M43" s="1">
        <f t="shared" si="16"/>
        <v>0</v>
      </c>
      <c r="N43" s="1">
        <f t="shared" si="17"/>
        <v>0</v>
      </c>
      <c r="O43" s="1">
        <f t="shared" si="18"/>
        <v>0</v>
      </c>
      <c r="P43" s="29">
        <f t="shared" si="19"/>
        <v>0</v>
      </c>
    </row>
    <row r="44" spans="1:16" s="9" customFormat="1" ht="51" customHeight="1" x14ac:dyDescent="0.25">
      <c r="A44" s="28">
        <v>31</v>
      </c>
      <c r="B44" s="108"/>
      <c r="C44" s="61" t="s">
        <v>111</v>
      </c>
      <c r="D44" s="13"/>
      <c r="E44" s="10">
        <v>1</v>
      </c>
      <c r="F44" s="14" t="s">
        <v>119</v>
      </c>
      <c r="G44" s="15"/>
      <c r="H44" s="12"/>
      <c r="I44" s="1">
        <f t="shared" si="13"/>
        <v>0</v>
      </c>
      <c r="J44" s="12"/>
      <c r="K44" s="1">
        <f t="shared" si="14"/>
        <v>0</v>
      </c>
      <c r="L44" s="1">
        <f t="shared" si="15"/>
        <v>0</v>
      </c>
      <c r="M44" s="1">
        <f t="shared" si="16"/>
        <v>0</v>
      </c>
      <c r="N44" s="1">
        <f t="shared" si="17"/>
        <v>0</v>
      </c>
      <c r="O44" s="1">
        <f t="shared" si="18"/>
        <v>0</v>
      </c>
      <c r="P44" s="29">
        <f t="shared" si="19"/>
        <v>0</v>
      </c>
    </row>
    <row r="45" spans="1:16" s="9" customFormat="1" ht="51" customHeight="1" x14ac:dyDescent="0.25">
      <c r="A45" s="28">
        <v>32</v>
      </c>
      <c r="B45" s="108"/>
      <c r="C45" s="61" t="s">
        <v>112</v>
      </c>
      <c r="D45" s="13"/>
      <c r="E45" s="10">
        <v>1</v>
      </c>
      <c r="F45" s="14" t="s">
        <v>119</v>
      </c>
      <c r="G45" s="15"/>
      <c r="H45" s="12"/>
      <c r="I45" s="1">
        <f t="shared" si="13"/>
        <v>0</v>
      </c>
      <c r="J45" s="12"/>
      <c r="K45" s="1">
        <f t="shared" si="14"/>
        <v>0</v>
      </c>
      <c r="L45" s="1">
        <f t="shared" si="15"/>
        <v>0</v>
      </c>
      <c r="M45" s="1">
        <f t="shared" si="16"/>
        <v>0</v>
      </c>
      <c r="N45" s="1">
        <f t="shared" si="17"/>
        <v>0</v>
      </c>
      <c r="O45" s="1">
        <f t="shared" si="18"/>
        <v>0</v>
      </c>
      <c r="P45" s="29">
        <f t="shared" si="19"/>
        <v>0</v>
      </c>
    </row>
    <row r="46" spans="1:16" s="9" customFormat="1" ht="51" customHeight="1" x14ac:dyDescent="0.25">
      <c r="A46" s="28">
        <v>33</v>
      </c>
      <c r="B46" s="108"/>
      <c r="C46" s="61" t="s">
        <v>113</v>
      </c>
      <c r="D46" s="13"/>
      <c r="E46" s="10">
        <v>1</v>
      </c>
      <c r="F46" s="14" t="s">
        <v>119</v>
      </c>
      <c r="G46" s="15"/>
      <c r="H46" s="12"/>
      <c r="I46" s="1">
        <f t="shared" si="13"/>
        <v>0</v>
      </c>
      <c r="J46" s="12"/>
      <c r="K46" s="1">
        <f t="shared" si="14"/>
        <v>0</v>
      </c>
      <c r="L46" s="1">
        <f t="shared" si="15"/>
        <v>0</v>
      </c>
      <c r="M46" s="1">
        <f t="shared" si="16"/>
        <v>0</v>
      </c>
      <c r="N46" s="1">
        <f t="shared" si="17"/>
        <v>0</v>
      </c>
      <c r="O46" s="1">
        <f t="shared" si="18"/>
        <v>0</v>
      </c>
      <c r="P46" s="29">
        <f t="shared" si="19"/>
        <v>0</v>
      </c>
    </row>
    <row r="47" spans="1:16" s="9" customFormat="1" ht="51" customHeight="1" x14ac:dyDescent="0.25">
      <c r="A47" s="28">
        <v>34</v>
      </c>
      <c r="B47" s="108"/>
      <c r="C47" s="61" t="s">
        <v>114</v>
      </c>
      <c r="D47" s="13"/>
      <c r="E47" s="10">
        <v>1</v>
      </c>
      <c r="F47" s="14" t="s">
        <v>119</v>
      </c>
      <c r="G47" s="15"/>
      <c r="H47" s="12"/>
      <c r="I47" s="1">
        <f t="shared" si="13"/>
        <v>0</v>
      </c>
      <c r="J47" s="12"/>
      <c r="K47" s="1">
        <f t="shared" si="14"/>
        <v>0</v>
      </c>
      <c r="L47" s="1">
        <f t="shared" si="15"/>
        <v>0</v>
      </c>
      <c r="M47" s="1">
        <f t="shared" si="16"/>
        <v>0</v>
      </c>
      <c r="N47" s="1">
        <f t="shared" si="17"/>
        <v>0</v>
      </c>
      <c r="O47" s="1">
        <f t="shared" si="18"/>
        <v>0</v>
      </c>
      <c r="P47" s="29">
        <f t="shared" si="19"/>
        <v>0</v>
      </c>
    </row>
    <row r="48" spans="1:16" s="9" customFormat="1" ht="51" customHeight="1" x14ac:dyDescent="0.25">
      <c r="A48" s="28">
        <v>35</v>
      </c>
      <c r="B48" s="108"/>
      <c r="C48" s="61" t="s">
        <v>115</v>
      </c>
      <c r="D48" s="13"/>
      <c r="E48" s="10">
        <v>1</v>
      </c>
      <c r="F48" s="14" t="s">
        <v>119</v>
      </c>
      <c r="G48" s="15"/>
      <c r="H48" s="12"/>
      <c r="I48" s="1">
        <f t="shared" si="13"/>
        <v>0</v>
      </c>
      <c r="J48" s="12"/>
      <c r="K48" s="1">
        <f t="shared" si="14"/>
        <v>0</v>
      </c>
      <c r="L48" s="1">
        <f t="shared" si="15"/>
        <v>0</v>
      </c>
      <c r="M48" s="1">
        <f t="shared" si="16"/>
        <v>0</v>
      </c>
      <c r="N48" s="1">
        <f t="shared" si="17"/>
        <v>0</v>
      </c>
      <c r="O48" s="1">
        <f t="shared" si="18"/>
        <v>0</v>
      </c>
      <c r="P48" s="29">
        <f t="shared" si="19"/>
        <v>0</v>
      </c>
    </row>
    <row r="49" spans="1:16" s="9" customFormat="1" ht="51" customHeight="1" x14ac:dyDescent="0.25">
      <c r="A49" s="28">
        <v>36</v>
      </c>
      <c r="B49" s="108"/>
      <c r="C49" s="61" t="s">
        <v>116</v>
      </c>
      <c r="D49" s="13"/>
      <c r="E49" s="10">
        <v>1</v>
      </c>
      <c r="F49" s="14" t="s">
        <v>119</v>
      </c>
      <c r="G49" s="15"/>
      <c r="H49" s="12"/>
      <c r="I49" s="1">
        <f t="shared" si="13"/>
        <v>0</v>
      </c>
      <c r="J49" s="12"/>
      <c r="K49" s="1">
        <f t="shared" si="14"/>
        <v>0</v>
      </c>
      <c r="L49" s="1">
        <f t="shared" si="15"/>
        <v>0</v>
      </c>
      <c r="M49" s="1">
        <f t="shared" si="16"/>
        <v>0</v>
      </c>
      <c r="N49" s="1">
        <f t="shared" si="17"/>
        <v>0</v>
      </c>
      <c r="O49" s="1">
        <f t="shared" si="18"/>
        <v>0</v>
      </c>
      <c r="P49" s="29">
        <f t="shared" si="19"/>
        <v>0</v>
      </c>
    </row>
    <row r="50" spans="1:16" s="9" customFormat="1" ht="51" customHeight="1" x14ac:dyDescent="0.25">
      <c r="A50" s="28">
        <v>37</v>
      </c>
      <c r="B50" s="108"/>
      <c r="C50" s="61" t="s">
        <v>117</v>
      </c>
      <c r="D50" s="13"/>
      <c r="E50" s="10">
        <v>1</v>
      </c>
      <c r="F50" s="14" t="s">
        <v>119</v>
      </c>
      <c r="G50" s="15"/>
      <c r="H50" s="12"/>
      <c r="I50" s="1">
        <f t="shared" si="13"/>
        <v>0</v>
      </c>
      <c r="J50" s="12"/>
      <c r="K50" s="1">
        <f t="shared" si="14"/>
        <v>0</v>
      </c>
      <c r="L50" s="1">
        <f t="shared" si="15"/>
        <v>0</v>
      </c>
      <c r="M50" s="1">
        <f t="shared" si="16"/>
        <v>0</v>
      </c>
      <c r="N50" s="1">
        <f t="shared" si="17"/>
        <v>0</v>
      </c>
      <c r="O50" s="1">
        <f t="shared" si="18"/>
        <v>0</v>
      </c>
      <c r="P50" s="29">
        <f t="shared" si="19"/>
        <v>0</v>
      </c>
    </row>
    <row r="51" spans="1:16" s="9" customFormat="1" ht="51" customHeight="1" thickBot="1" x14ac:dyDescent="0.3">
      <c r="A51" s="28">
        <v>38</v>
      </c>
      <c r="B51" s="109"/>
      <c r="C51" s="65" t="s">
        <v>118</v>
      </c>
      <c r="D51" s="13"/>
      <c r="E51" s="10">
        <v>1</v>
      </c>
      <c r="F51" s="14" t="s">
        <v>119</v>
      </c>
      <c r="G51" s="15"/>
      <c r="H51" s="12"/>
      <c r="I51" s="1">
        <f t="shared" si="13"/>
        <v>0</v>
      </c>
      <c r="J51" s="12"/>
      <c r="K51" s="1">
        <f t="shared" si="14"/>
        <v>0</v>
      </c>
      <c r="L51" s="1">
        <f t="shared" si="15"/>
        <v>0</v>
      </c>
      <c r="M51" s="1">
        <f t="shared" si="16"/>
        <v>0</v>
      </c>
      <c r="N51" s="1">
        <f t="shared" si="17"/>
        <v>0</v>
      </c>
      <c r="O51" s="1">
        <f t="shared" si="18"/>
        <v>0</v>
      </c>
      <c r="P51" s="29">
        <f t="shared" si="19"/>
        <v>0</v>
      </c>
    </row>
    <row r="52" spans="1:16" s="9" customFormat="1" ht="42" customHeight="1" thickBot="1" x14ac:dyDescent="0.3">
      <c r="A52" s="103" t="s">
        <v>28</v>
      </c>
      <c r="B52" s="104"/>
      <c r="C52" s="104"/>
      <c r="D52" s="104"/>
      <c r="E52" s="104"/>
      <c r="F52" s="104"/>
      <c r="G52" s="104"/>
      <c r="H52" s="104"/>
      <c r="I52" s="104"/>
      <c r="J52" s="104"/>
      <c r="K52" s="104"/>
      <c r="L52" s="104"/>
      <c r="M52" s="72" t="s">
        <v>29</v>
      </c>
      <c r="N52" s="73"/>
      <c r="O52" s="73"/>
      <c r="P52" s="37">
        <f>SUMIF(H:H,0%,M:M)+SUMIF(H:H,"",M:M)</f>
        <v>0</v>
      </c>
    </row>
    <row r="53" spans="1:16" s="9" customFormat="1" ht="39" customHeight="1" x14ac:dyDescent="0.25">
      <c r="A53" s="78" t="s">
        <v>30</v>
      </c>
      <c r="B53" s="79"/>
      <c r="C53" s="79"/>
      <c r="D53" s="79"/>
      <c r="E53" s="79"/>
      <c r="F53" s="79"/>
      <c r="G53" s="79"/>
      <c r="H53" s="79"/>
      <c r="I53" s="79"/>
      <c r="J53" s="79"/>
      <c r="K53" s="79"/>
      <c r="L53" s="80"/>
      <c r="M53" s="70" t="s">
        <v>31</v>
      </c>
      <c r="N53" s="71"/>
      <c r="O53" s="71"/>
      <c r="P53" s="38">
        <f>SUMIF(H:H,5%,M:M)</f>
        <v>0</v>
      </c>
    </row>
    <row r="54" spans="1:16" s="9" customFormat="1" ht="30" customHeight="1" x14ac:dyDescent="0.25">
      <c r="A54" s="81"/>
      <c r="B54" s="82"/>
      <c r="C54" s="83"/>
      <c r="D54" s="83"/>
      <c r="E54" s="83"/>
      <c r="F54" s="83"/>
      <c r="G54" s="83"/>
      <c r="H54" s="83"/>
      <c r="I54" s="83"/>
      <c r="J54" s="83"/>
      <c r="K54" s="83"/>
      <c r="L54" s="84"/>
      <c r="M54" s="70" t="s">
        <v>32</v>
      </c>
      <c r="N54" s="71"/>
      <c r="O54" s="71"/>
      <c r="P54" s="38">
        <f>SUMIF(H:H,19%,M:M)</f>
        <v>0</v>
      </c>
    </row>
    <row r="55" spans="1:16" s="9" customFormat="1" ht="30" customHeight="1" x14ac:dyDescent="0.25">
      <c r="A55" s="81"/>
      <c r="B55" s="82"/>
      <c r="C55" s="83"/>
      <c r="D55" s="83"/>
      <c r="E55" s="83"/>
      <c r="F55" s="83"/>
      <c r="G55" s="83"/>
      <c r="H55" s="83"/>
      <c r="I55" s="83"/>
      <c r="J55" s="83"/>
      <c r="K55" s="83"/>
      <c r="L55" s="84"/>
      <c r="M55" s="68" t="s">
        <v>24</v>
      </c>
      <c r="N55" s="69"/>
      <c r="O55" s="69"/>
      <c r="P55" s="39">
        <f>SUM(P52:P54)</f>
        <v>0</v>
      </c>
    </row>
    <row r="56" spans="1:16" s="9" customFormat="1" ht="30" customHeight="1" x14ac:dyDescent="0.25">
      <c r="A56" s="81"/>
      <c r="B56" s="82"/>
      <c r="C56" s="83"/>
      <c r="D56" s="83"/>
      <c r="E56" s="83"/>
      <c r="F56" s="83"/>
      <c r="G56" s="83"/>
      <c r="H56" s="83"/>
      <c r="I56" s="83"/>
      <c r="J56" s="83"/>
      <c r="K56" s="83"/>
      <c r="L56" s="84"/>
      <c r="M56" s="66" t="s">
        <v>33</v>
      </c>
      <c r="N56" s="67"/>
      <c r="O56" s="67"/>
      <c r="P56" s="40">
        <f>SUMIF(H:H,5%,N:N)</f>
        <v>0</v>
      </c>
    </row>
    <row r="57" spans="1:16" s="9" customFormat="1" ht="30" customHeight="1" x14ac:dyDescent="0.25">
      <c r="A57" s="81"/>
      <c r="B57" s="82"/>
      <c r="C57" s="83"/>
      <c r="D57" s="83"/>
      <c r="E57" s="83"/>
      <c r="F57" s="83"/>
      <c r="G57" s="83"/>
      <c r="H57" s="83"/>
      <c r="I57" s="83"/>
      <c r="J57" s="83"/>
      <c r="K57" s="83"/>
      <c r="L57" s="84"/>
      <c r="M57" s="66" t="s">
        <v>34</v>
      </c>
      <c r="N57" s="67"/>
      <c r="O57" s="67"/>
      <c r="P57" s="40">
        <f>SUMIF(H:H,19%,N:N)</f>
        <v>0</v>
      </c>
    </row>
    <row r="58" spans="1:16" s="9" customFormat="1" ht="30" customHeight="1" x14ac:dyDescent="0.25">
      <c r="A58" s="81"/>
      <c r="B58" s="82"/>
      <c r="C58" s="83"/>
      <c r="D58" s="83"/>
      <c r="E58" s="83"/>
      <c r="F58" s="83"/>
      <c r="G58" s="83"/>
      <c r="H58" s="83"/>
      <c r="I58" s="83"/>
      <c r="J58" s="83"/>
      <c r="K58" s="83"/>
      <c r="L58" s="84"/>
      <c r="M58" s="68" t="s">
        <v>35</v>
      </c>
      <c r="N58" s="69"/>
      <c r="O58" s="69"/>
      <c r="P58" s="39">
        <f>SUM(P56:P57)</f>
        <v>0</v>
      </c>
    </row>
    <row r="59" spans="1:16" s="9" customFormat="1" ht="30" customHeight="1" x14ac:dyDescent="0.25">
      <c r="A59" s="81"/>
      <c r="B59" s="82"/>
      <c r="C59" s="83"/>
      <c r="D59" s="83"/>
      <c r="E59" s="83"/>
      <c r="F59" s="83"/>
      <c r="G59" s="83"/>
      <c r="H59" s="83"/>
      <c r="I59" s="83"/>
      <c r="J59" s="83"/>
      <c r="K59" s="83"/>
      <c r="L59" s="84"/>
      <c r="M59" s="70" t="s">
        <v>36</v>
      </c>
      <c r="N59" s="71"/>
      <c r="O59" s="71"/>
      <c r="P59" s="38">
        <f>SUMIF(J:J,8%,O:O)</f>
        <v>0</v>
      </c>
    </row>
    <row r="60" spans="1:16" s="9" customFormat="1" ht="37.5" customHeight="1" x14ac:dyDescent="0.25">
      <c r="A60" s="81"/>
      <c r="B60" s="82"/>
      <c r="C60" s="83"/>
      <c r="D60" s="83"/>
      <c r="E60" s="83"/>
      <c r="F60" s="83"/>
      <c r="G60" s="83"/>
      <c r="H60" s="83"/>
      <c r="I60" s="83"/>
      <c r="J60" s="83"/>
      <c r="K60" s="83"/>
      <c r="L60" s="84"/>
      <c r="M60" s="76" t="s">
        <v>37</v>
      </c>
      <c r="N60" s="77"/>
      <c r="O60" s="77"/>
      <c r="P60" s="39">
        <f>SUM(P59)</f>
        <v>0</v>
      </c>
    </row>
    <row r="61" spans="1:16" s="9" customFormat="1" ht="32.25" customHeight="1" thickBot="1" x14ac:dyDescent="0.3">
      <c r="A61" s="85"/>
      <c r="B61" s="86"/>
      <c r="C61" s="86"/>
      <c r="D61" s="86"/>
      <c r="E61" s="86"/>
      <c r="F61" s="86"/>
      <c r="G61" s="86"/>
      <c r="H61" s="86"/>
      <c r="I61" s="86"/>
      <c r="J61" s="86"/>
      <c r="K61" s="86"/>
      <c r="L61" s="87"/>
      <c r="M61" s="74" t="s">
        <v>38</v>
      </c>
      <c r="N61" s="75"/>
      <c r="O61" s="75"/>
      <c r="P61" s="41">
        <f>+P55+P58+P60</f>
        <v>0</v>
      </c>
    </row>
    <row r="63" spans="1:16" ht="50.1" customHeight="1" thickBot="1" x14ac:dyDescent="0.3">
      <c r="C63" s="91"/>
      <c r="D63" s="91"/>
    </row>
    <row r="64" spans="1:16" x14ac:dyDescent="0.25">
      <c r="C64" s="121" t="s">
        <v>39</v>
      </c>
      <c r="D64" s="121"/>
    </row>
    <row r="65" spans="1:18" ht="15" customHeight="1" x14ac:dyDescent="0.25">
      <c r="N65" s="43"/>
      <c r="O65" s="44"/>
      <c r="P65" s="45"/>
    </row>
    <row r="66" spans="1:18" ht="15.75" customHeight="1" x14ac:dyDescent="0.25">
      <c r="N66" s="43"/>
      <c r="O66" s="44"/>
      <c r="P66" s="45"/>
    </row>
    <row r="67" spans="1:18" ht="15" customHeight="1" x14ac:dyDescent="0.25">
      <c r="A67" s="11" t="s">
        <v>40</v>
      </c>
      <c r="B67" s="11"/>
      <c r="N67" s="43"/>
      <c r="O67" s="44"/>
      <c r="P67" s="45"/>
    </row>
    <row r="68" spans="1:18" x14ac:dyDescent="0.25">
      <c r="A68" s="120" t="s">
        <v>41</v>
      </c>
      <c r="B68" s="120"/>
      <c r="C68" s="120"/>
      <c r="D68" s="120"/>
      <c r="E68" s="120"/>
      <c r="F68" s="120"/>
      <c r="G68" s="120"/>
      <c r="H68" s="120"/>
      <c r="I68" s="120"/>
      <c r="J68" s="120"/>
      <c r="K68" s="120"/>
      <c r="L68" s="120"/>
      <c r="M68" s="120"/>
      <c r="N68" s="120"/>
      <c r="O68" s="120"/>
      <c r="P68" s="120"/>
      <c r="Q68" s="2"/>
      <c r="R68" s="2"/>
    </row>
    <row r="69" spans="1:18" ht="15" customHeight="1" x14ac:dyDescent="0.25">
      <c r="A69" s="119" t="s">
        <v>42</v>
      </c>
      <c r="B69" s="119"/>
      <c r="C69" s="119"/>
      <c r="D69" s="119"/>
      <c r="E69" s="119"/>
      <c r="F69" s="119"/>
      <c r="G69" s="119"/>
      <c r="H69" s="119"/>
      <c r="I69" s="119"/>
      <c r="J69" s="119"/>
      <c r="K69" s="119"/>
      <c r="L69" s="119"/>
      <c r="M69" s="119"/>
      <c r="N69" s="119"/>
      <c r="O69" s="119"/>
      <c r="P69" s="119"/>
      <c r="Q69" s="42"/>
      <c r="R69" s="42"/>
    </row>
    <row r="70" spans="1:18" x14ac:dyDescent="0.25">
      <c r="A70" s="118" t="s">
        <v>43</v>
      </c>
      <c r="B70" s="118"/>
      <c r="C70" s="118"/>
      <c r="D70" s="118"/>
      <c r="E70" s="118"/>
      <c r="F70" s="118"/>
      <c r="G70" s="118"/>
      <c r="H70" s="118"/>
      <c r="I70" s="118"/>
      <c r="J70" s="118"/>
      <c r="K70" s="118"/>
      <c r="L70" s="118"/>
      <c r="M70" s="118"/>
      <c r="N70" s="118"/>
      <c r="O70" s="118"/>
      <c r="P70" s="118"/>
      <c r="Q70" s="5"/>
      <c r="R70" s="5"/>
    </row>
    <row r="71" spans="1:18" x14ac:dyDescent="0.25">
      <c r="A71" s="118" t="s">
        <v>44</v>
      </c>
      <c r="B71" s="118"/>
      <c r="C71" s="118"/>
      <c r="D71" s="118"/>
      <c r="E71" s="118"/>
      <c r="F71" s="118"/>
      <c r="G71" s="118"/>
      <c r="H71" s="118"/>
      <c r="I71" s="118"/>
      <c r="J71" s="118"/>
      <c r="K71" s="118"/>
      <c r="L71" s="118"/>
      <c r="M71" s="118"/>
      <c r="N71" s="118"/>
      <c r="O71" s="118"/>
      <c r="P71" s="118"/>
      <c r="Q71" s="5"/>
      <c r="R71" s="5"/>
    </row>
    <row r="72" spans="1:18" x14ac:dyDescent="0.25">
      <c r="L72" s="2"/>
      <c r="M72" s="2"/>
      <c r="N72" s="2"/>
      <c r="O72" s="2"/>
    </row>
    <row r="114" spans="12:16" s="2" customFormat="1" x14ac:dyDescent="0.25">
      <c r="L114" s="4"/>
      <c r="M114" s="4"/>
      <c r="N114" s="4"/>
      <c r="O114" s="4"/>
      <c r="P114" s="4"/>
    </row>
    <row r="115" spans="12:16" s="2" customFormat="1" x14ac:dyDescent="0.25">
      <c r="L115" s="4"/>
      <c r="M115" s="4"/>
      <c r="N115" s="4"/>
      <c r="O115" s="4"/>
      <c r="P115" s="4"/>
    </row>
    <row r="116" spans="12:16" s="2" customFormat="1" x14ac:dyDescent="0.25">
      <c r="L116" s="4"/>
      <c r="M116" s="4"/>
      <c r="N116" s="4"/>
      <c r="O116" s="4"/>
      <c r="P116" s="4"/>
    </row>
    <row r="117" spans="12:16" s="2" customFormat="1" x14ac:dyDescent="0.25">
      <c r="L117" s="4"/>
      <c r="M117" s="4"/>
      <c r="N117" s="4"/>
      <c r="O117" s="4"/>
      <c r="P117" s="4"/>
    </row>
  </sheetData>
  <sheetProtection algorithmName="SHA-512" hashValue="LtDsPgpFdSz1PGYXY47y9YqE10HpwRNUY29riob/P4XhAtDbWPQbKxSvyFdYtuYG4uI8/QOyrQnOSrq+GXlFrA==" saltValue="xRNFVi5b/6qjUIKd25EkmQ==" spinCount="100000" sheet="1" selectLockedCells="1"/>
  <mergeCells count="38">
    <mergeCell ref="A71:P71"/>
    <mergeCell ref="A70:P70"/>
    <mergeCell ref="A69:P69"/>
    <mergeCell ref="A68:P68"/>
    <mergeCell ref="C64:D64"/>
    <mergeCell ref="A2:A5"/>
    <mergeCell ref="C2:N2"/>
    <mergeCell ref="O2:P2"/>
    <mergeCell ref="C3:N3"/>
    <mergeCell ref="O3:P3"/>
    <mergeCell ref="C4:N5"/>
    <mergeCell ref="O4:P4"/>
    <mergeCell ref="O5:P5"/>
    <mergeCell ref="N11:O11"/>
    <mergeCell ref="N9:O9"/>
    <mergeCell ref="L9:M9"/>
    <mergeCell ref="L11:M11"/>
    <mergeCell ref="G11:J11"/>
    <mergeCell ref="A53:L61"/>
    <mergeCell ref="G9:J9"/>
    <mergeCell ref="C63:D63"/>
    <mergeCell ref="A9:C11"/>
    <mergeCell ref="E9:F9"/>
    <mergeCell ref="E11:F11"/>
    <mergeCell ref="A52:L52"/>
    <mergeCell ref="B13:C13"/>
    <mergeCell ref="B33:B51"/>
    <mergeCell ref="B14:B32"/>
    <mergeCell ref="M61:O61"/>
    <mergeCell ref="M60:O60"/>
    <mergeCell ref="M59:O59"/>
    <mergeCell ref="M58:O58"/>
    <mergeCell ref="M57:O57"/>
    <mergeCell ref="M56:O56"/>
    <mergeCell ref="M55:O55"/>
    <mergeCell ref="M54:O54"/>
    <mergeCell ref="M53:O53"/>
    <mergeCell ref="M52:O52"/>
  </mergeCells>
  <dataValidations count="4">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Title="Señor Cotizante" prompt="Por favor adjunte el logo de su empresa, en caso de no contar con el logo escriba nuevamente su nombre, razón social o dejar en blanco." sqref="A9:C11"/>
    <dataValidation type="whole" allowBlank="1" showInputMessage="1" showErrorMessage="1" sqref="G14:G51">
      <formula1>0</formula1>
      <formula2>1000000000000000</formula2>
    </dataValidation>
    <dataValidation allowBlank="1" showInputMessage="1" showErrorMessage="1" promptTitle="NOMBRE/RAZÓN SOCIAL" prompt="NOMBRE/RAZÓN SOCIAL" sqref="G9:J9"/>
  </dataValidations>
  <pageMargins left="1.2649999999999999" right="0.7" top="0.75" bottom="0.75" header="0.3" footer="0.3"/>
  <pageSetup paperSize="9" scale="33" orientation="landscape" r:id="rId1"/>
  <rowBreaks count="1" manualBreakCount="1">
    <brk id="45" max="14" man="1"/>
  </rowBreaks>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G11:J11</xm:sqref>
        </x14:dataValidation>
        <x14:dataValidation type="list" showInputMessage="1" showErrorMessage="1">
          <x14:formula1>
            <xm:f>Cálculos!$D$7:$D$9</xm:f>
          </x14:formula1>
          <xm:sqref>H14:H51</xm:sqref>
        </x14:dataValidation>
        <x14:dataValidation type="list" allowBlank="1" showInputMessage="1" showErrorMessage="1">
          <x14:formula1>
            <xm:f>Cálculos!$F$7:$F$8</xm:f>
          </x14:formula1>
          <xm:sqref>J14:J51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11</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32" t="s">
        <v>0</v>
      </c>
      <c r="E2" s="134"/>
      <c r="F2" s="134"/>
      <c r="G2" s="134"/>
      <c r="H2" s="133"/>
      <c r="I2" s="132" t="s">
        <v>50</v>
      </c>
      <c r="J2" s="133"/>
      <c r="K2" s="57"/>
    </row>
    <row r="3" spans="2:11" ht="15" customHeight="1" x14ac:dyDescent="0.25">
      <c r="B3" s="123"/>
      <c r="C3" s="123"/>
      <c r="D3" s="132" t="s">
        <v>2</v>
      </c>
      <c r="E3" s="134"/>
      <c r="F3" s="134"/>
      <c r="G3" s="134"/>
      <c r="H3" s="133"/>
      <c r="I3" s="132" t="s">
        <v>3</v>
      </c>
      <c r="J3" s="133"/>
      <c r="K3" s="56"/>
    </row>
    <row r="4" spans="2:11" ht="15" customHeight="1" x14ac:dyDescent="0.25">
      <c r="B4" s="123"/>
      <c r="C4" s="123"/>
      <c r="D4" s="135" t="s">
        <v>4</v>
      </c>
      <c r="E4" s="136"/>
      <c r="F4" s="136"/>
      <c r="G4" s="136"/>
      <c r="H4" s="137"/>
      <c r="I4" s="132" t="s">
        <v>5</v>
      </c>
      <c r="J4" s="133"/>
      <c r="K4" s="56"/>
    </row>
    <row r="5" spans="2:11" ht="15" customHeight="1" x14ac:dyDescent="0.25">
      <c r="B5" s="123"/>
      <c r="C5" s="123"/>
      <c r="D5" s="138"/>
      <c r="E5" s="139"/>
      <c r="F5" s="139"/>
      <c r="G5" s="139"/>
      <c r="H5" s="140"/>
      <c r="I5" s="132" t="s">
        <v>51</v>
      </c>
      <c r="J5" s="133"/>
      <c r="K5" s="56"/>
    </row>
    <row r="6" spans="2:11" x14ac:dyDescent="0.25">
      <c r="K6" s="48"/>
    </row>
    <row r="7" spans="2:11" ht="15.75" customHeight="1" x14ac:dyDescent="0.25">
      <c r="B7" s="127" t="s">
        <v>52</v>
      </c>
      <c r="C7" s="127"/>
      <c r="D7" s="127"/>
      <c r="E7" s="127"/>
      <c r="F7" s="127"/>
      <c r="G7" s="127"/>
      <c r="H7" s="127"/>
      <c r="I7" s="127"/>
      <c r="J7" s="127"/>
      <c r="K7" s="53"/>
    </row>
    <row r="8" spans="2:11" ht="15.75" customHeight="1" x14ac:dyDescent="0.25">
      <c r="B8" s="122" t="s">
        <v>53</v>
      </c>
      <c r="C8" s="122" t="s">
        <v>54</v>
      </c>
      <c r="D8" s="122"/>
      <c r="E8" s="122"/>
      <c r="F8" s="122"/>
      <c r="G8" s="127" t="s">
        <v>55</v>
      </c>
      <c r="H8" s="127"/>
      <c r="I8" s="127"/>
      <c r="J8" s="127"/>
      <c r="K8" s="53"/>
    </row>
    <row r="9" spans="2:11" ht="15.75" customHeight="1" x14ac:dyDescent="0.25">
      <c r="B9" s="122"/>
      <c r="C9" s="52" t="s">
        <v>56</v>
      </c>
      <c r="D9" s="52" t="s">
        <v>57</v>
      </c>
      <c r="E9" s="122" t="s">
        <v>58</v>
      </c>
      <c r="F9" s="122"/>
      <c r="G9" s="127"/>
      <c r="H9" s="127"/>
      <c r="I9" s="127"/>
      <c r="J9" s="127"/>
      <c r="K9" s="53"/>
    </row>
    <row r="10" spans="2:11" ht="15.75" customHeight="1" x14ac:dyDescent="0.25">
      <c r="B10" s="50">
        <v>1</v>
      </c>
      <c r="C10" s="50">
        <v>2021</v>
      </c>
      <c r="D10" s="50">
        <v>5</v>
      </c>
      <c r="E10" s="141">
        <v>24</v>
      </c>
      <c r="F10" s="141"/>
      <c r="G10" s="130" t="s">
        <v>59</v>
      </c>
      <c r="H10" s="130"/>
      <c r="I10" s="130"/>
      <c r="J10" s="130"/>
      <c r="K10" s="55"/>
    </row>
    <row r="11" spans="2:11" ht="57.75" customHeight="1" x14ac:dyDescent="0.25">
      <c r="B11" s="50">
        <v>2</v>
      </c>
      <c r="C11" s="50">
        <v>2022</v>
      </c>
      <c r="D11" s="50">
        <v>5</v>
      </c>
      <c r="E11" s="128">
        <v>31</v>
      </c>
      <c r="F11" s="129"/>
      <c r="G11" s="124" t="s">
        <v>60</v>
      </c>
      <c r="H11" s="125"/>
      <c r="I11" s="125"/>
      <c r="J11" s="126"/>
      <c r="K11" s="55"/>
    </row>
    <row r="12" spans="2:11" ht="82.5" customHeight="1" x14ac:dyDescent="0.25">
      <c r="B12" s="50">
        <v>3</v>
      </c>
      <c r="C12" s="50">
        <v>2022</v>
      </c>
      <c r="D12" s="50">
        <v>7</v>
      </c>
      <c r="E12" s="128">
        <v>27</v>
      </c>
      <c r="F12" s="129"/>
      <c r="G12" s="124" t="s">
        <v>61</v>
      </c>
      <c r="H12" s="125"/>
      <c r="I12" s="125"/>
      <c r="J12" s="126"/>
      <c r="K12" s="55"/>
    </row>
    <row r="13" spans="2:11" ht="100.5" customHeight="1" x14ac:dyDescent="0.25">
      <c r="B13" s="50">
        <v>4</v>
      </c>
      <c r="C13" s="50">
        <v>2023</v>
      </c>
      <c r="D13" s="50">
        <v>11</v>
      </c>
      <c r="E13" s="128">
        <v>30</v>
      </c>
      <c r="F13" s="129"/>
      <c r="G13" s="124" t="s">
        <v>62</v>
      </c>
      <c r="H13" s="125"/>
      <c r="I13" s="125"/>
      <c r="J13" s="126"/>
      <c r="K13" s="55"/>
    </row>
    <row r="14" spans="2:11" ht="70.5" customHeight="1" x14ac:dyDescent="0.25">
      <c r="B14" s="50">
        <v>5</v>
      </c>
      <c r="C14" s="50">
        <v>2024</v>
      </c>
      <c r="D14" s="58" t="s">
        <v>63</v>
      </c>
      <c r="E14" s="128">
        <v>27</v>
      </c>
      <c r="F14" s="129"/>
      <c r="G14" s="124" t="s">
        <v>64</v>
      </c>
      <c r="H14" s="125"/>
      <c r="I14" s="125"/>
      <c r="J14" s="126"/>
      <c r="K14" s="55"/>
    </row>
    <row r="15" spans="2:11" ht="76.5" customHeight="1" x14ac:dyDescent="0.25">
      <c r="B15" s="50">
        <v>6</v>
      </c>
      <c r="C15" s="50">
        <v>2024</v>
      </c>
      <c r="D15" s="58" t="s">
        <v>65</v>
      </c>
      <c r="E15" s="128"/>
      <c r="F15" s="129"/>
      <c r="G15" s="124" t="s">
        <v>66</v>
      </c>
      <c r="H15" s="125"/>
      <c r="I15" s="125"/>
      <c r="J15" s="126"/>
      <c r="K15" s="55"/>
    </row>
    <row r="16" spans="2:11" ht="15.75" customHeight="1" x14ac:dyDescent="0.25">
      <c r="B16" s="122" t="s">
        <v>67</v>
      </c>
      <c r="C16" s="122"/>
      <c r="D16" s="122"/>
      <c r="E16" s="122"/>
      <c r="F16" s="122"/>
      <c r="G16" s="122"/>
      <c r="H16" s="122"/>
      <c r="I16" s="122"/>
      <c r="J16" s="122"/>
      <c r="K16" s="51"/>
    </row>
    <row r="17" spans="2:11" x14ac:dyDescent="0.25">
      <c r="B17" s="122" t="s">
        <v>68</v>
      </c>
      <c r="C17" s="122"/>
      <c r="D17" s="122"/>
      <c r="E17" s="122"/>
      <c r="F17" s="122" t="s">
        <v>69</v>
      </c>
      <c r="G17" s="122"/>
      <c r="H17" s="122"/>
      <c r="I17" s="122"/>
      <c r="J17" s="122"/>
      <c r="K17" s="51"/>
    </row>
    <row r="18" spans="2:11" ht="15.75" customHeight="1" x14ac:dyDescent="0.25">
      <c r="B18" s="141" t="s">
        <v>70</v>
      </c>
      <c r="C18" s="141"/>
      <c r="D18" s="141"/>
      <c r="E18" s="141"/>
      <c r="F18" s="141" t="s">
        <v>71</v>
      </c>
      <c r="G18" s="141"/>
      <c r="H18" s="141"/>
      <c r="I18" s="141"/>
      <c r="J18" s="141"/>
      <c r="K18" s="49"/>
    </row>
    <row r="19" spans="2:11" x14ac:dyDescent="0.25">
      <c r="B19" s="122" t="s">
        <v>72</v>
      </c>
      <c r="C19" s="122"/>
      <c r="D19" s="122"/>
      <c r="E19" s="122"/>
      <c r="F19" s="122"/>
      <c r="G19" s="122"/>
      <c r="H19" s="122"/>
      <c r="I19" s="122"/>
      <c r="J19" s="122"/>
      <c r="K19" s="51"/>
    </row>
    <row r="20" spans="2:11" x14ac:dyDescent="0.25">
      <c r="B20" s="122" t="s">
        <v>68</v>
      </c>
      <c r="C20" s="122"/>
      <c r="D20" s="122"/>
      <c r="E20" s="122"/>
      <c r="F20" s="122" t="s">
        <v>69</v>
      </c>
      <c r="G20" s="122"/>
      <c r="H20" s="122"/>
      <c r="I20" s="122"/>
      <c r="J20" s="122"/>
      <c r="K20" s="51"/>
    </row>
    <row r="21" spans="2:11" ht="15.75" customHeight="1" x14ac:dyDescent="0.25">
      <c r="B21" s="143" t="s">
        <v>73</v>
      </c>
      <c r="C21" s="143"/>
      <c r="D21" s="143"/>
      <c r="E21" s="143"/>
      <c r="F21" s="143" t="s">
        <v>74</v>
      </c>
      <c r="G21" s="143"/>
      <c r="H21" s="143"/>
      <c r="I21" s="143"/>
      <c r="J21" s="143"/>
      <c r="K21" s="54"/>
    </row>
    <row r="22" spans="2:11" ht="15.75" customHeight="1" x14ac:dyDescent="0.25">
      <c r="B22" s="127" t="s">
        <v>75</v>
      </c>
      <c r="C22" s="127"/>
      <c r="D22" s="127"/>
      <c r="E22" s="127"/>
      <c r="F22" s="127"/>
      <c r="G22" s="127"/>
      <c r="H22" s="127"/>
      <c r="I22" s="127"/>
      <c r="J22" s="127"/>
      <c r="K22" s="53"/>
    </row>
    <row r="23" spans="2:11" x14ac:dyDescent="0.25">
      <c r="B23" s="122" t="s">
        <v>68</v>
      </c>
      <c r="C23" s="122"/>
      <c r="D23" s="122"/>
      <c r="E23" s="122" t="s">
        <v>69</v>
      </c>
      <c r="F23" s="122"/>
      <c r="G23" s="122"/>
      <c r="H23" s="122" t="s">
        <v>76</v>
      </c>
      <c r="I23" s="122"/>
      <c r="J23" s="122"/>
      <c r="K23" s="51"/>
    </row>
    <row r="24" spans="2:11" x14ac:dyDescent="0.25">
      <c r="B24" s="122"/>
      <c r="C24" s="122"/>
      <c r="D24" s="122"/>
      <c r="E24" s="122"/>
      <c r="F24" s="122"/>
      <c r="G24" s="122"/>
      <c r="H24" s="52" t="s">
        <v>56</v>
      </c>
      <c r="I24" s="52" t="s">
        <v>57</v>
      </c>
      <c r="J24" s="52" t="s">
        <v>58</v>
      </c>
      <c r="K24" s="51"/>
    </row>
    <row r="25" spans="2:11" x14ac:dyDescent="0.25">
      <c r="B25" s="141" t="s">
        <v>77</v>
      </c>
      <c r="C25" s="141"/>
      <c r="D25" s="141"/>
      <c r="E25" s="143" t="s">
        <v>78</v>
      </c>
      <c r="F25" s="143"/>
      <c r="G25" s="143"/>
      <c r="H25" s="50">
        <v>2024</v>
      </c>
      <c r="I25" s="58" t="s">
        <v>65</v>
      </c>
      <c r="J25" s="50"/>
      <c r="K25" s="49"/>
    </row>
    <row r="26" spans="2:11" x14ac:dyDescent="0.25">
      <c r="K26" s="48"/>
    </row>
    <row r="27" spans="2:11" ht="56.25" customHeight="1" x14ac:dyDescent="0.25">
      <c r="B27" s="48"/>
      <c r="C27" s="142" t="s">
        <v>79</v>
      </c>
      <c r="D27" s="142"/>
      <c r="E27" s="142"/>
      <c r="F27" s="142"/>
      <c r="G27" s="142"/>
      <c r="H27" s="142"/>
      <c r="I27" s="142"/>
      <c r="K27" s="48"/>
    </row>
    <row r="28" spans="2:11" ht="16.5" customHeight="1" x14ac:dyDescent="0.25">
      <c r="E28" s="131" t="s">
        <v>80</v>
      </c>
      <c r="F28" s="131"/>
      <c r="G28" s="131"/>
      <c r="H28" s="131"/>
      <c r="I28" s="131"/>
      <c r="J28" s="131"/>
      <c r="K28" s="47"/>
    </row>
    <row r="29" spans="2:11" x14ac:dyDescent="0.25">
      <c r="B29" s="48"/>
      <c r="C29" s="48"/>
      <c r="D29" s="48"/>
      <c r="E29" s="131"/>
      <c r="F29" s="131"/>
      <c r="G29" s="131"/>
      <c r="H29" s="131"/>
      <c r="I29" s="131"/>
      <c r="J29" s="131"/>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8" ma:contentTypeDescription="Create a new document." ma:contentTypeScope="" ma:versionID="e8a5c6eab264b0bd619685f3211ee711">
  <xsd:schema xmlns:xsd="http://www.w3.org/2001/XMLSchema" xmlns:xs="http://www.w3.org/2001/XMLSchema" xmlns:p="http://schemas.microsoft.com/office/2006/metadata/properties" xmlns:ns1="http://schemas.microsoft.com/sharepoint/v3" xmlns:ns3="f4c7b093-5b35-4986-811a-7e126fc00b63" xmlns:ns4="033ad272-30b9-4ef5-8993-d599696aceaf" targetNamespace="http://schemas.microsoft.com/office/2006/metadata/properties" ma:root="true" ma:fieldsID="e01843df7cf4852eb021445c491e6206" ns1:_="" ns3:_="" ns4:_="">
    <xsd:import namespace="http://schemas.microsoft.com/sharepoint/v3"/>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C7F11-C361-44E5-A269-C6DB40AAF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033ad272-30b9-4ef5-8993-d599696aceaf"/>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f4c7b093-5b35-4986-811a-7e126fc00b63"/>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2024-09-17T22:05:53Z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