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mpras\Documents\COMPRAS  PASANTÍA EMILY ORTIZ\Z-CD-018 FERRETERÍA\PUBLICACIÓN\"/>
    </mc:Choice>
  </mc:AlternateContent>
  <bookViews>
    <workbookView xWindow="0" yWindow="0" windowWidth="23040" windowHeight="8616" tabRatio="876"/>
  </bookViews>
  <sheets>
    <sheet name="Bienes y Servicios" sheetId="7" r:id="rId1"/>
    <sheet name="Cálculos" sheetId="2" state="hidden" r:id="rId2"/>
    <sheet name="CONTROL CAMBIOS" sheetId="8" state="hidden" r:id="rId3"/>
  </sheets>
  <definedNames>
    <definedName name="_xlnm.Print_Area" localSheetId="0">'Bienes y Servicios'!$A$1:$O$97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5" i="7" l="1"/>
  <c r="L16" i="7"/>
  <c r="L17" i="7"/>
  <c r="L18" i="7"/>
  <c r="L19" i="7"/>
  <c r="L20" i="7"/>
  <c r="L21" i="7"/>
  <c r="L22" i="7"/>
  <c r="L23" i="7"/>
  <c r="L24" i="7"/>
  <c r="L25" i="7"/>
  <c r="L26" i="7"/>
  <c r="L27" i="7"/>
  <c r="L28" i="7"/>
  <c r="L29" i="7"/>
  <c r="L30" i="7"/>
  <c r="L31" i="7"/>
  <c r="L32" i="7"/>
  <c r="L33" i="7"/>
  <c r="L34" i="7"/>
  <c r="L35" i="7"/>
  <c r="L36" i="7"/>
  <c r="L37" i="7"/>
  <c r="L38" i="7"/>
  <c r="L39" i="7"/>
  <c r="L40" i="7"/>
  <c r="L41" i="7"/>
  <c r="L42" i="7"/>
  <c r="L43" i="7"/>
  <c r="L44" i="7"/>
  <c r="L45" i="7"/>
  <c r="L46" i="7"/>
  <c r="L47" i="7"/>
  <c r="L48" i="7"/>
  <c r="L49" i="7"/>
  <c r="L50" i="7"/>
  <c r="L51" i="7"/>
  <c r="L52" i="7"/>
  <c r="L53" i="7"/>
  <c r="L54" i="7"/>
  <c r="L55" i="7"/>
  <c r="L56" i="7"/>
  <c r="L57" i="7"/>
  <c r="L58" i="7"/>
  <c r="L59" i="7"/>
  <c r="L60" i="7"/>
  <c r="L61" i="7"/>
  <c r="M61" i="7" s="1"/>
  <c r="L62" i="7"/>
  <c r="L63" i="7"/>
  <c r="L64" i="7"/>
  <c r="L65" i="7"/>
  <c r="M65" i="7" s="1"/>
  <c r="L66" i="7"/>
  <c r="L67" i="7"/>
  <c r="L68" i="7"/>
  <c r="L69" i="7"/>
  <c r="M69" i="7" s="1"/>
  <c r="L70" i="7"/>
  <c r="L71" i="7"/>
  <c r="L72" i="7"/>
  <c r="L73" i="7"/>
  <c r="L74" i="7"/>
  <c r="L75" i="7"/>
  <c r="L76" i="7"/>
  <c r="J15" i="7"/>
  <c r="J16" i="7"/>
  <c r="J17" i="7"/>
  <c r="J18" i="7"/>
  <c r="J19" i="7"/>
  <c r="J20" i="7"/>
  <c r="J21" i="7"/>
  <c r="J22" i="7"/>
  <c r="J23" i="7"/>
  <c r="J24" i="7"/>
  <c r="J25" i="7"/>
  <c r="J26" i="7"/>
  <c r="J27" i="7"/>
  <c r="J28" i="7"/>
  <c r="J29" i="7"/>
  <c r="J30" i="7"/>
  <c r="J31" i="7"/>
  <c r="J32" i="7"/>
  <c r="J33" i="7"/>
  <c r="J34" i="7"/>
  <c r="J35" i="7"/>
  <c r="J36" i="7"/>
  <c r="J37" i="7"/>
  <c r="J38" i="7"/>
  <c r="J39" i="7"/>
  <c r="J40" i="7"/>
  <c r="J41" i="7"/>
  <c r="J42" i="7"/>
  <c r="J43" i="7"/>
  <c r="J44" i="7"/>
  <c r="J45" i="7"/>
  <c r="J46" i="7"/>
  <c r="J47" i="7"/>
  <c r="J48" i="7"/>
  <c r="J49" i="7"/>
  <c r="J50" i="7"/>
  <c r="J51" i="7"/>
  <c r="J52" i="7"/>
  <c r="J53" i="7"/>
  <c r="J54" i="7"/>
  <c r="J55" i="7"/>
  <c r="J56" i="7"/>
  <c r="J57" i="7"/>
  <c r="J58" i="7"/>
  <c r="J59" i="7"/>
  <c r="J60" i="7"/>
  <c r="J61" i="7"/>
  <c r="J62" i="7"/>
  <c r="J63" i="7"/>
  <c r="J64" i="7"/>
  <c r="J65" i="7"/>
  <c r="J66" i="7"/>
  <c r="J67" i="7"/>
  <c r="J68" i="7"/>
  <c r="J69" i="7"/>
  <c r="J70" i="7"/>
  <c r="J71" i="7"/>
  <c r="J72" i="7"/>
  <c r="J73" i="7"/>
  <c r="J74" i="7"/>
  <c r="J75" i="7"/>
  <c r="J76" i="7"/>
  <c r="H15" i="7"/>
  <c r="H16" i="7"/>
  <c r="K16" i="7" s="1"/>
  <c r="H17" i="7"/>
  <c r="K17" i="7" s="1"/>
  <c r="H18" i="7"/>
  <c r="K18" i="7" s="1"/>
  <c r="H19" i="7"/>
  <c r="H20" i="7"/>
  <c r="K20" i="7" s="1"/>
  <c r="H21" i="7"/>
  <c r="K21" i="7" s="1"/>
  <c r="H22" i="7"/>
  <c r="K22" i="7" s="1"/>
  <c r="H23" i="7"/>
  <c r="H24" i="7"/>
  <c r="K24" i="7" s="1"/>
  <c r="H25" i="7"/>
  <c r="K25" i="7" s="1"/>
  <c r="H26" i="7"/>
  <c r="K26" i="7" s="1"/>
  <c r="H27" i="7"/>
  <c r="H28" i="7"/>
  <c r="K28" i="7" s="1"/>
  <c r="H29" i="7"/>
  <c r="K29" i="7" s="1"/>
  <c r="H30" i="7"/>
  <c r="K30" i="7" s="1"/>
  <c r="H31" i="7"/>
  <c r="H32" i="7"/>
  <c r="K32" i="7" s="1"/>
  <c r="H33" i="7"/>
  <c r="K33" i="7" s="1"/>
  <c r="H34" i="7"/>
  <c r="H35" i="7"/>
  <c r="H36" i="7"/>
  <c r="K36" i="7" s="1"/>
  <c r="H37" i="7"/>
  <c r="K37" i="7" s="1"/>
  <c r="H38" i="7"/>
  <c r="K38" i="7" s="1"/>
  <c r="H39" i="7"/>
  <c r="H40" i="7"/>
  <c r="K40" i="7" s="1"/>
  <c r="H41" i="7"/>
  <c r="K41" i="7" s="1"/>
  <c r="H42" i="7"/>
  <c r="K42" i="7" s="1"/>
  <c r="H43" i="7"/>
  <c r="H44" i="7"/>
  <c r="K44" i="7" s="1"/>
  <c r="H45" i="7"/>
  <c r="K45" i="7" s="1"/>
  <c r="H46" i="7"/>
  <c r="K46" i="7" s="1"/>
  <c r="H47" i="7"/>
  <c r="H48" i="7"/>
  <c r="K48" i="7" s="1"/>
  <c r="H49" i="7"/>
  <c r="K49" i="7" s="1"/>
  <c r="H50" i="7"/>
  <c r="K50" i="7" s="1"/>
  <c r="H51" i="7"/>
  <c r="H52" i="7"/>
  <c r="K52" i="7" s="1"/>
  <c r="H53" i="7"/>
  <c r="K53" i="7" s="1"/>
  <c r="H54" i="7"/>
  <c r="K54" i="7" s="1"/>
  <c r="H55" i="7"/>
  <c r="H56" i="7"/>
  <c r="K56" i="7" s="1"/>
  <c r="H57" i="7"/>
  <c r="K57" i="7" s="1"/>
  <c r="H58" i="7"/>
  <c r="K58" i="7" s="1"/>
  <c r="H59" i="7"/>
  <c r="H60" i="7"/>
  <c r="K60" i="7" s="1"/>
  <c r="H61" i="7"/>
  <c r="K61" i="7" s="1"/>
  <c r="H62" i="7"/>
  <c r="K62" i="7" s="1"/>
  <c r="H63" i="7"/>
  <c r="H64" i="7"/>
  <c r="K64" i="7" s="1"/>
  <c r="H65" i="7"/>
  <c r="K65" i="7" s="1"/>
  <c r="H66" i="7"/>
  <c r="H67" i="7"/>
  <c r="H68" i="7"/>
  <c r="K68" i="7" s="1"/>
  <c r="H69" i="7"/>
  <c r="K69" i="7" s="1"/>
  <c r="H70" i="7"/>
  <c r="K70" i="7" s="1"/>
  <c r="H71" i="7"/>
  <c r="H72" i="7"/>
  <c r="K72" i="7" s="1"/>
  <c r="H73" i="7"/>
  <c r="K73" i="7" s="1"/>
  <c r="H74" i="7"/>
  <c r="K74" i="7" s="1"/>
  <c r="H75" i="7"/>
  <c r="H76" i="7"/>
  <c r="K76" i="7" s="1"/>
  <c r="K66" i="7" l="1"/>
  <c r="K34" i="7"/>
  <c r="K75" i="7"/>
  <c r="K71" i="7"/>
  <c r="K67" i="7"/>
  <c r="K63" i="7"/>
  <c r="K59" i="7"/>
  <c r="K55" i="7"/>
  <c r="K51" i="7"/>
  <c r="K47" i="7"/>
  <c r="K43" i="7"/>
  <c r="K39" i="7"/>
  <c r="K35" i="7"/>
  <c r="K31" i="7"/>
  <c r="K27" i="7"/>
  <c r="K23" i="7"/>
  <c r="K19" i="7"/>
  <c r="K15" i="7"/>
  <c r="N74" i="7"/>
  <c r="M74" i="7"/>
  <c r="N70" i="7"/>
  <c r="M70" i="7"/>
  <c r="N66" i="7"/>
  <c r="M66" i="7"/>
  <c r="N62" i="7"/>
  <c r="M62" i="7"/>
  <c r="N58" i="7"/>
  <c r="M58" i="7"/>
  <c r="N54" i="7"/>
  <c r="M54" i="7"/>
  <c r="N50" i="7"/>
  <c r="M50" i="7"/>
  <c r="N46" i="7"/>
  <c r="M46" i="7"/>
  <c r="N42" i="7"/>
  <c r="M42" i="7"/>
  <c r="N38" i="7"/>
  <c r="O38" i="7" s="1"/>
  <c r="M38" i="7"/>
  <c r="N34" i="7"/>
  <c r="M34" i="7"/>
  <c r="N30" i="7"/>
  <c r="O30" i="7" s="1"/>
  <c r="M30" i="7"/>
  <c r="N26" i="7"/>
  <c r="M26" i="7"/>
  <c r="N22" i="7"/>
  <c r="M22" i="7"/>
  <c r="N73" i="7"/>
  <c r="N69" i="7"/>
  <c r="O69" i="7" s="1"/>
  <c r="N65" i="7"/>
  <c r="O65" i="7" s="1"/>
  <c r="N61" i="7"/>
  <c r="O61" i="7" s="1"/>
  <c r="N57" i="7"/>
  <c r="N53" i="7"/>
  <c r="M53" i="7"/>
  <c r="N49" i="7"/>
  <c r="M49" i="7"/>
  <c r="N45" i="7"/>
  <c r="M45" i="7"/>
  <c r="N41" i="7"/>
  <c r="M41" i="7"/>
  <c r="N37" i="7"/>
  <c r="O37" i="7" s="1"/>
  <c r="M37" i="7"/>
  <c r="N33" i="7"/>
  <c r="M33" i="7"/>
  <c r="N29" i="7"/>
  <c r="M29" i="7"/>
  <c r="N25" i="7"/>
  <c r="M25" i="7"/>
  <c r="N21" i="7"/>
  <c r="M21" i="7"/>
  <c r="N17" i="7"/>
  <c r="M17" i="7"/>
  <c r="M73" i="7"/>
  <c r="M57" i="7"/>
  <c r="M76" i="7"/>
  <c r="M72" i="7"/>
  <c r="M68" i="7"/>
  <c r="M64" i="7"/>
  <c r="M60" i="7"/>
  <c r="M56" i="7"/>
  <c r="M52" i="7"/>
  <c r="M48" i="7"/>
  <c r="M44" i="7"/>
  <c r="M40" i="7"/>
  <c r="M36" i="7"/>
  <c r="M32" i="7"/>
  <c r="M28" i="7"/>
  <c r="M24" i="7"/>
  <c r="M20" i="7"/>
  <c r="M16" i="7"/>
  <c r="N76" i="7"/>
  <c r="O76" i="7" s="1"/>
  <c r="N72" i="7"/>
  <c r="O72" i="7" s="1"/>
  <c r="N68" i="7"/>
  <c r="O68" i="7" s="1"/>
  <c r="N64" i="7"/>
  <c r="O64" i="7" s="1"/>
  <c r="N60" i="7"/>
  <c r="N56" i="7"/>
  <c r="O56" i="7" s="1"/>
  <c r="N52" i="7"/>
  <c r="O52" i="7" s="1"/>
  <c r="N48" i="7"/>
  <c r="O48" i="7" s="1"/>
  <c r="N44" i="7"/>
  <c r="N40" i="7"/>
  <c r="O40" i="7" s="1"/>
  <c r="N36" i="7"/>
  <c r="O36" i="7" s="1"/>
  <c r="N32" i="7"/>
  <c r="O32" i="7" s="1"/>
  <c r="N28" i="7"/>
  <c r="N24" i="7"/>
  <c r="O24" i="7" s="1"/>
  <c r="N20" i="7"/>
  <c r="O20" i="7" s="1"/>
  <c r="N16" i="7"/>
  <c r="O16" i="7" s="1"/>
  <c r="M75" i="7"/>
  <c r="M71" i="7"/>
  <c r="M67" i="7"/>
  <c r="M63" i="7"/>
  <c r="M59" i="7"/>
  <c r="M55" i="7"/>
  <c r="M51" i="7"/>
  <c r="M47" i="7"/>
  <c r="M43" i="7"/>
  <c r="M39" i="7"/>
  <c r="M35" i="7"/>
  <c r="M31" i="7"/>
  <c r="M27" i="7"/>
  <c r="M23" i="7"/>
  <c r="M19" i="7"/>
  <c r="M15" i="7"/>
  <c r="N75" i="7"/>
  <c r="O75" i="7" s="1"/>
  <c r="N71" i="7"/>
  <c r="O71" i="7" s="1"/>
  <c r="N67" i="7"/>
  <c r="O67" i="7" s="1"/>
  <c r="N63" i="7"/>
  <c r="O63" i="7" s="1"/>
  <c r="N59" i="7"/>
  <c r="N55" i="7"/>
  <c r="O55" i="7" s="1"/>
  <c r="N51" i="7"/>
  <c r="O51" i="7" s="1"/>
  <c r="N47" i="7"/>
  <c r="O47" i="7" s="1"/>
  <c r="N43" i="7"/>
  <c r="N39" i="7"/>
  <c r="O39" i="7" s="1"/>
  <c r="N35" i="7"/>
  <c r="O35" i="7" s="1"/>
  <c r="N31" i="7"/>
  <c r="O31" i="7" s="1"/>
  <c r="N27" i="7"/>
  <c r="N23" i="7"/>
  <c r="O23" i="7" s="1"/>
  <c r="N19" i="7"/>
  <c r="O19" i="7" s="1"/>
  <c r="N15" i="7"/>
  <c r="O15" i="7" s="1"/>
  <c r="M18" i="7"/>
  <c r="N18" i="7"/>
  <c r="O82" i="7"/>
  <c r="O81" i="7"/>
  <c r="O73" i="7" l="1"/>
  <c r="O34" i="7"/>
  <c r="O58" i="7"/>
  <c r="O25" i="7"/>
  <c r="O33" i="7"/>
  <c r="O66" i="7"/>
  <c r="O18" i="7"/>
  <c r="O62" i="7"/>
  <c r="O70" i="7"/>
  <c r="O27" i="7"/>
  <c r="O43" i="7"/>
  <c r="O59" i="7"/>
  <c r="O28" i="7"/>
  <c r="O44" i="7"/>
  <c r="O60" i="7"/>
  <c r="O41" i="7"/>
  <c r="O49" i="7"/>
  <c r="O26" i="7"/>
  <c r="O42" i="7"/>
  <c r="O74" i="7"/>
  <c r="O29" i="7"/>
  <c r="O21" i="7"/>
  <c r="O46" i="7"/>
  <c r="O54" i="7"/>
  <c r="O57" i="7"/>
  <c r="O17" i="7"/>
  <c r="O45" i="7"/>
  <c r="O53" i="7"/>
  <c r="O22" i="7"/>
  <c r="O50" i="7"/>
  <c r="O79" i="7"/>
  <c r="O78" i="7"/>
  <c r="L14" i="7"/>
  <c r="J14" i="7"/>
  <c r="H14" i="7"/>
  <c r="M14" i="7" l="1"/>
  <c r="O77" i="7"/>
  <c r="O80" i="7" s="1"/>
  <c r="K14" i="7"/>
  <c r="O83" i="7"/>
  <c r="O84" i="7"/>
  <c r="O85" i="7" s="1"/>
  <c r="N14" i="7"/>
  <c r="O14" i="7" s="1"/>
  <c r="O86" i="7" l="1"/>
</calcChain>
</file>

<file path=xl/sharedStrings.xml><?xml version="1.0" encoding="utf-8"?>
<sst xmlns="http://schemas.openxmlformats.org/spreadsheetml/2006/main" count="222" uniqueCount="145">
  <si>
    <t>MACROPROCESO DE APOYO</t>
  </si>
  <si>
    <t>CÓDIGO: ABSr125</t>
  </si>
  <si>
    <t xml:space="preserve">PROCESO GESTIÓN BIENES Y SERVICIOS </t>
  </si>
  <si>
    <t>VERSIÓN: 6</t>
  </si>
  <si>
    <t>COTIZACIÓN PARA PROCESOS DE BIENES, SERVICIOS U OBRAS</t>
  </si>
  <si>
    <t>VIGENCIA: 2024-07-31</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</si>
  <si>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</si>
  <si>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</si>
  <si>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</si>
  <si>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</si>
  <si>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</si>
  <si>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</si>
  <si>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</si>
  <si>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</si>
  <si>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</si>
  <si>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</si>
  <si>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</si>
  <si>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</si>
  <si>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</si>
  <si>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</si>
  <si>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</si>
  <si>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</si>
  <si>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</si>
  <si>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</si>
  <si>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</si>
  <si>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</si>
  <si>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</si>
  <si>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</si>
  <si>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</si>
  <si>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</si>
  <si>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</si>
  <si>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</si>
  <si>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</si>
  <si>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</si>
  <si>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</si>
  <si>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</si>
  <si>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</si>
  <si>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</si>
  <si>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</si>
  <si>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</si>
  <si>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</si>
  <si>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</si>
  <si>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</si>
  <si>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</si>
  <si>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</si>
  <si>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</si>
  <si>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</si>
  <si>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</si>
  <si>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</si>
  <si>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</si>
  <si>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CÓDIGO: ABSF125</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</si>
  <si>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</si>
  <si>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</si>
  <si>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</si>
  <si>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</si>
  <si>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</si>
  <si>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</si>
  <si>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</si>
  <si>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</si>
  <si>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</si>
  <si>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</si>
  <si>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</si>
  <si>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Se cambia el nombre; El formato pasa a ser libro Excel que dispone tres (3) hojas para diligenciar según la necesidad, donde se suprime el ABSr126 y pasa a hacer parte del libro del ABSr125; se ajustan los aspectos obligatorios y se incluye espacio para logos.</t>
  </si>
  <si>
    <t>02</t>
  </si>
  <si>
    <t>Se ajusto la formula en la pagina 1 las celdas O68 Y O69; Se ajusta la formula en la pagina 2 las celdas O28 Y O29; Se ajusta la formula en la pagina 4 las celdas O38 Y O38</t>
  </si>
  <si>
    <t>07</t>
  </si>
  <si>
    <t>Se modifica el código ABSr097 teniendo en cuenta que el formato se sistematizó en la sección ASPECTOS OBLIGATORIOS A TENER EN CUENTA.</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</si>
  <si>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</si>
  <si>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</si>
  <si>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</si>
  <si>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</si>
  <si>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</si>
  <si>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</si>
  <si>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</si>
  <si>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</si>
  <si>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</si>
  <si>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</si>
  <si>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</si>
  <si>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</si>
  <si>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</si>
  <si>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</si>
  <si>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ABRAZADERA TIPO CREMALLERA DE 1-5/16" A 2-1/4"  </t>
  </si>
  <si>
    <t>ABRAZADERA METÁLICA DE ½” EN ACERO  </t>
  </si>
  <si>
    <t>ABRAZADERA METALICA DE ¾” EN ACERO  </t>
  </si>
  <si>
    <t>ABRAZADERA TIPO CREMALLERA 3" A 3-1/2"  </t>
  </si>
  <si>
    <t>ALICATE ESTÁNDAR 8 “ TIPO ELÉCTRICO </t>
  </si>
  <si>
    <t>ALICATE DE PRESIÓN HOMBRE SOLO RECTO DE 6"  </t>
  </si>
  <si>
    <t>BROCAS DE TUSGTENO TRABAJO PESADO DE ¼”  </t>
  </si>
  <si>
    <t>BROCAS DE TUSGTENO TRABAJO PESADO DE 3/4” </t>
  </si>
  <si>
    <t>BROCAS DE TUSGTENO TRABAJO PESADO DE 5/16”  </t>
  </si>
  <si>
    <t>BROCAS DE TUSGTENO TRABAJO PESADO DE3/8”  </t>
  </si>
  <si>
    <t>BROCAS PARA LÁMINA HSS DE ¼” </t>
  </si>
  <si>
    <t>BROCAS PARA LÁMINA HSS DE ½”  </t>
  </si>
  <si>
    <t>BROCAS PARA LÁMINA HSS DE 1/8”  </t>
  </si>
  <si>
    <t>BROCAS PARA LÁMINA HSS DE 3/4  </t>
  </si>
  <si>
    <t>BROCAS PARA LÁMINA HSS DE 5/16  </t>
  </si>
  <si>
    <t>CANDADOS GRANDES NIVEL DE SEGURIDAD 5 - LARGO 63MM, ALTO 49,5MM, ANCHO 26MM  </t>
  </si>
  <si>
    <t>CANDADOS MEDIANOS NIVEL DE SEGURIDAD 4 - LARGO 45MM, ALTO 37,5MM, ANCHO 18MM  </t>
  </si>
  <si>
    <t>CANDADOS PEQUEÑOS NIVEL DE SEGURIDAD 4 DE 32MM </t>
  </si>
  <si>
    <t>CERRADURAS PARA HABITACION TIPO ESFERA  </t>
  </si>
  <si>
    <t>CERRADURAS PARA BAÑO TIPO ESFERA  </t>
  </si>
  <si>
    <t>CERRADURA SOBREPONER DERECHA  </t>
  </si>
  <si>
    <t>CERRADURA SOBREPONER IZQUIERDA  </t>
  </si>
  <si>
    <t>CHAPAS PARA ARCHIVADOR Y/O ESCRITORIO  </t>
  </si>
  <si>
    <t>CINCEL PUNTERO EN HIERRO FUNDIDO GRANDRE DE 8"  </t>
  </si>
  <si>
    <t>CIZALLA CORTAPERNOS DE 36"  </t>
  </si>
  <si>
    <t>CUCHILLAS PARA GUADAÑA  </t>
  </si>
  <si>
    <t>DISCO DE PULIR 4-1/2" X 0.045" X 7/8"  </t>
  </si>
  <si>
    <t>DISCO DE CORTE PARA LAMINA  DE 4-1/2" X 1/4" X 7/8"  </t>
  </si>
  <si>
    <t>ELECTRODOS DE REF. 7018 PAQUETE X 1 KILO  </t>
  </si>
  <si>
    <t>ELECTRODOS DE REF. 6013 PAQUETE X 1 KILO  </t>
  </si>
  <si>
    <t>ESCALERAS DE 5 PASOS CERTIFICADAS  </t>
  </si>
  <si>
    <t>ESCALERAS DE 3 PASOS CERTIFICADAS  </t>
  </si>
  <si>
    <t>GRATA METÁLICA </t>
  </si>
  <si>
    <t>JUEGO DE DESTORNILLADORES DE ESTRELLA X 7 UNIDADES DIELECTRICOS INCLUYE • (4) DESTORNILLADOR AISLADO 1000V PUNTA PLANA MEDIDAS: 1/8" X 3" - 5/32" X 4" - 7/32" X 5" - 9/32" X 6"  Y • (2) DESTORNILLADOR AISLADO 1000V PUNTA PHILLIPS #1 X 3-1/8" - #2 X 4" Y • (1) DESTORNILLADOR PROBADOR DE CORRIENTE </t>
  </si>
  <si>
    <t>JUEGO DE DESTORNILLADORES DE PALA X 7 UNIDADES DIELECTRICOS INCLUYE 7 PIEZAS: 4 DESTORNILLADORES DE PALA CON PUNTA MAGNÉTICA 1/8 X 4" - 5/32 X 4" - 7/32 X 5" - 1/4 X 6" 2 DESTORNILLADORES DE ESTRELLA CON PUNTA MAGNÉTICA. PH 1 X 3" - PH 2 X 4" 1 TESTER PARA CIRCUITOS DE 100V - 250V  </t>
  </si>
  <si>
    <t>JUEGO DE DESTORNILLADORES DE PRESICIÓN MIXTO INCLUYE: (4) DESTORNILLADORES TIPO PALA: 1.4, 2.0, 2.4 y 3.0 mm - (2) DESTORNILLADORES ESTRELLA # 0</t>
  </si>
  <si>
    <t>JUEGO DE LLAVES BRISTOL  </t>
  </si>
  <si>
    <t>JUEGO  DE LLAVES DE COPAS X 85 PIEZAS DE 1/4, 3/8  Y CUADRANTE DE 1/2  </t>
  </si>
  <si>
    <t>SET DE LIMA MULTIPROPOSITO PARA METAL X 4 LIMAS, FABRICADAS EN ACERO AL CARBÓN ENDURECIDO, EN FORMAS REDONDA, TRIANGULAR, PLANA Y MEDIA CAÑA – USO PROFESIONAL  </t>
  </si>
  <si>
    <t>LLANA METÁLICA LISA PARA ESTUCO </t>
  </si>
  <si>
    <t>LLAVE DE TUBO DE 10"  </t>
  </si>
  <si>
    <t>MACHETE No. 22”  </t>
  </si>
  <si>
    <t>PALA CUADRADA #2 CON CABO </t>
  </si>
  <si>
    <t>PALUSTRE DE 9" EN ACERO CON MANGO PLÁSTICO </t>
  </si>
  <si>
    <t>PINZA PELA CABLE DE 9"  </t>
  </si>
  <si>
    <t>SERRUCHO METALICO DE 16"  </t>
  </si>
  <si>
    <t>TIJERA DE PODA 12″ MANGO MADERA  </t>
  </si>
  <si>
    <t>TORNILLO CILINDRICO PHILIPS  ZINCADO 8 X 2-1/2"  </t>
  </si>
  <si>
    <t>TORNILLO CILINDRICO PHILIPS ZINCADO 8 X 1-1/2"  </t>
  </si>
  <si>
    <t>TORNILLO CILINDRICO PHILIPS ZINCADO 8 X 1"  </t>
  </si>
  <si>
    <t>TORNILLO EXTRAPLANO K-LATH PUNTA BROCA 8 X 1/2  </t>
  </si>
  <si>
    <t>TRINCHE METÁLICO RASTRILLO X 6 DIENTES. RASTRILLO JARDINERO METÁLICO CON MANGO CABEZA DE 30 CM - ESPECIFICACIONES: CABEZA SOLDADA FABRICADA EN ACERO.; MANGO DE MADERA DE PINO.; DIENTES: 12.; CABEZA: 11.3/4" (30 CM).; MANGO: 48" (122 CM).; DIÁMETRO DEL MANGO: 1.1/8" (28 MM).; ESPESOR PEINE: 5/32" (4 MM). </t>
  </si>
  <si>
    <t>VISAGRAS PARA PUERTAS 3”  </t>
  </si>
  <si>
    <t>ANCLAJE CONCRETO CUÑA DE 3/4" X 5-1/2"  </t>
  </si>
  <si>
    <t>ALICATES ARTICULADOS DE EXTENSION DE 12"  </t>
  </si>
  <si>
    <t>BROCHA EN CERDA PARA PÍNTAR DE 1"  </t>
  </si>
  <si>
    <t>BROCHA EN CERDA PARA PÍNTAR DE 2" </t>
  </si>
  <si>
    <t>BROCHA EN CERDA PARA PÍNTAR DE 3"  </t>
  </si>
  <si>
    <t>BROCHA EN CERDA PARA PÍNTAR DE 4"  </t>
  </si>
  <si>
    <t>PALADRAGA GRANDE DIMENSIONES: 1575MM X 355MM CALIBRE: 13 - CON CABO  </t>
  </si>
  <si>
    <t>TIJERAS CORTE DE LÁMINA RECTA DERECHA  </t>
  </si>
  <si>
    <t>TIJERAS CORTE DE LÁMINA RECTA IZQUIERDA  </t>
  </si>
  <si>
    <t>PASADOR PUERTA METALICO MEDIA CAÑA  </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</si>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</sst>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quot;$&quot;\ * #,##0.00_-;\-&quot;$&quot;\ * #,##0.00_-;_-&quot;$&quot;\ * &quot;-&quot;??_-;_-@_-"/>
    <numFmt numFmtId="165" formatCode="_-* #,##0_-;\-* #,##0_-;_-* &quot;-&quot;??_-;_-@_-"/>
    <numFmt numFmtId="166"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164" fontId="5" fillId="0" borderId="0" applyFont="0" applyFill="0" applyBorder="0" applyAlignment="0" applyProtection="0"/>
  </cellStyleXfs>
  <cellXfs count="127">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5"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protection hidden="1"/>
    </xf>
    <xf numFmtId="43" fontId="3" fillId="0" borderId="38"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6" fontId="28" fillId="35" borderId="2" xfId="0" applyNumberFormat="1" applyFont="1" applyFill="1" applyBorder="1" applyAlignment="1" applyProtection="1">
      <alignment horizontal="center" vertical="center" wrapText="1"/>
      <protection locked="0"/>
    </xf>
    <xf numFmtId="166"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4"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xf numFmtId="0" fontId="1" fillId="0" borderId="40" xfId="0" applyFont="1" applyBorder="1" applyAlignment="1">
      <alignment vertical="center" wrapText="1"/>
    </xf>
    <xf numFmtId="0" fontId="1" fillId="0" borderId="40"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2"/>
  <sheetViews>
    <sheetView showGridLines="0" tabSelected="1" view="pageBreakPreview" topLeftCell="A69" zoomScale="50" zoomScaleNormal="70" zoomScaleSheetLayoutView="50" zoomScalePageLayoutView="55" workbookViewId="0">
      <selection activeCell="I71" sqref="I71"/>
    </sheetView>
  </sheetViews>
  <sheetFormatPr baseColWidth="10" defaultColWidth="11.44140625" defaultRowHeight="14.4" x14ac:dyDescent="0.3"/>
  <cols>
    <col min="1" max="1" width="10.44140625" style="2" customWidth="1"/>
    <col min="2" max="2" width="56.5546875" style="2" customWidth="1"/>
    <col min="3" max="3" width="23" style="2" customWidth="1"/>
    <col min="4" max="4" width="13.5546875" style="2" bestFit="1" customWidth="1"/>
    <col min="5" max="5" width="14" style="2" bestFit="1" customWidth="1"/>
    <col min="6" max="6" width="13.5546875" style="2" customWidth="1"/>
    <col min="7" max="7" width="17.6640625" style="2" customWidth="1"/>
    <col min="8" max="8" width="15" style="2" customWidth="1"/>
    <col min="9" max="9" width="17.6640625" style="2" customWidth="1"/>
    <col min="10" max="10" width="15" style="2" customWidth="1"/>
    <col min="11" max="11" width="17.88671875" style="4" customWidth="1"/>
    <col min="12" max="13" width="16.6640625" style="4" customWidth="1"/>
    <col min="14" max="14" width="14.6640625" style="4" customWidth="1"/>
    <col min="15" max="15" width="20.33203125" style="4" customWidth="1"/>
    <col min="16" max="16384" width="11.44140625" style="4"/>
  </cols>
  <sheetData>
    <row r="1" spans="1:15" x14ac:dyDescent="0.3">
      <c r="F1" s="3"/>
    </row>
    <row r="2" spans="1:15" ht="15.75" customHeight="1" x14ac:dyDescent="0.3">
      <c r="A2" s="61"/>
      <c r="B2" s="62" t="s">
        <v>0</v>
      </c>
      <c r="C2" s="62"/>
      <c r="D2" s="62"/>
      <c r="E2" s="62"/>
      <c r="F2" s="62"/>
      <c r="G2" s="62"/>
      <c r="H2" s="62"/>
      <c r="I2" s="62"/>
      <c r="J2" s="62"/>
      <c r="K2" s="62"/>
      <c r="L2" s="62"/>
      <c r="M2" s="62"/>
      <c r="N2" s="63" t="s">
        <v>1</v>
      </c>
      <c r="O2" s="63"/>
    </row>
    <row r="3" spans="1:15" ht="15.75" customHeight="1" x14ac:dyDescent="0.3">
      <c r="A3" s="61"/>
      <c r="B3" s="62" t="s">
        <v>2</v>
      </c>
      <c r="C3" s="62"/>
      <c r="D3" s="62"/>
      <c r="E3" s="62"/>
      <c r="F3" s="62"/>
      <c r="G3" s="62"/>
      <c r="H3" s="62"/>
      <c r="I3" s="62"/>
      <c r="J3" s="62"/>
      <c r="K3" s="62"/>
      <c r="L3" s="62"/>
      <c r="M3" s="62"/>
      <c r="N3" s="63" t="s">
        <v>3</v>
      </c>
      <c r="O3" s="63"/>
    </row>
    <row r="4" spans="1:15" ht="16.5" customHeight="1" x14ac:dyDescent="0.3">
      <c r="A4" s="61"/>
      <c r="B4" s="62" t="s">
        <v>4</v>
      </c>
      <c r="C4" s="62"/>
      <c r="D4" s="62"/>
      <c r="E4" s="62"/>
      <c r="F4" s="62"/>
      <c r="G4" s="62"/>
      <c r="H4" s="62"/>
      <c r="I4" s="62"/>
      <c r="J4" s="62"/>
      <c r="K4" s="62"/>
      <c r="L4" s="62"/>
      <c r="M4" s="62"/>
      <c r="N4" s="63" t="s">
        <v>5</v>
      </c>
      <c r="O4" s="63"/>
    </row>
    <row r="5" spans="1:15" ht="15" customHeight="1" x14ac:dyDescent="0.3">
      <c r="A5" s="61"/>
      <c r="B5" s="62"/>
      <c r="C5" s="62"/>
      <c r="D5" s="62"/>
      <c r="E5" s="62"/>
      <c r="F5" s="62"/>
      <c r="G5" s="62"/>
      <c r="H5" s="62"/>
      <c r="I5" s="62"/>
      <c r="J5" s="62"/>
      <c r="K5" s="62"/>
      <c r="L5" s="62"/>
      <c r="M5" s="62"/>
      <c r="N5" s="63" t="s">
        <v>6</v>
      </c>
      <c r="O5" s="63"/>
    </row>
    <row r="7" spans="1:15" x14ac:dyDescent="0.3">
      <c r="A7" s="5" t="s">
        <v>7</v>
      </c>
    </row>
    <row r="8" spans="1:15" ht="9.9" customHeight="1" x14ac:dyDescent="0.3">
      <c r="A8" s="6"/>
    </row>
    <row r="9" spans="1:15" ht="30" customHeight="1" x14ac:dyDescent="0.3">
      <c r="A9" s="83" t="s">
        <v>8</v>
      </c>
      <c r="B9" s="84"/>
      <c r="D9" s="68" t="s">
        <v>9</v>
      </c>
      <c r="E9" s="69"/>
      <c r="F9" s="70"/>
      <c r="G9" s="71"/>
      <c r="H9" s="71"/>
      <c r="I9" s="72"/>
      <c r="K9" s="68" t="s">
        <v>10</v>
      </c>
      <c r="L9" s="69"/>
      <c r="M9" s="66"/>
      <c r="N9" s="67"/>
    </row>
    <row r="10" spans="1:15" ht="8.25" customHeight="1" x14ac:dyDescent="0.3">
      <c r="A10" s="85"/>
      <c r="B10" s="86"/>
      <c r="C10" s="7"/>
      <c r="E10" s="8"/>
      <c r="F10" s="8"/>
      <c r="M10" s="8"/>
      <c r="N10" s="2"/>
    </row>
    <row r="11" spans="1:15" ht="30" customHeight="1" x14ac:dyDescent="0.3">
      <c r="A11" s="87"/>
      <c r="B11" s="88"/>
      <c r="D11" s="68" t="s">
        <v>11</v>
      </c>
      <c r="E11" s="69"/>
      <c r="F11" s="70"/>
      <c r="G11" s="71"/>
      <c r="H11" s="71"/>
      <c r="I11" s="72"/>
      <c r="K11" s="68" t="s">
        <v>12</v>
      </c>
      <c r="L11" s="69"/>
      <c r="M11" s="64"/>
      <c r="N11" s="65"/>
      <c r="O11" s="18"/>
    </row>
    <row r="12" spans="1:15" ht="9.9" customHeight="1" thickBot="1" x14ac:dyDescent="0.35">
      <c r="A12" s="17"/>
      <c r="B12" s="19"/>
      <c r="C12" s="15"/>
      <c r="D12" s="17"/>
      <c r="E12" s="19"/>
      <c r="F12" s="19"/>
      <c r="G12" s="19"/>
      <c r="H12" s="17"/>
      <c r="I12" s="20"/>
      <c r="J12" s="16"/>
      <c r="K12" s="16"/>
      <c r="L12" s="16"/>
      <c r="N12" s="21"/>
      <c r="O12" s="21"/>
    </row>
    <row r="13" spans="1:15" s="9" customFormat="1" ht="111.75" customHeight="1" x14ac:dyDescent="0.3">
      <c r="A13" s="22" t="s">
        <v>13</v>
      </c>
      <c r="B13" s="23" t="s">
        <v>14</v>
      </c>
      <c r="C13" s="23" t="s">
        <v>15</v>
      </c>
      <c r="D13" s="23" t="s">
        <v>16</v>
      </c>
      <c r="E13" s="23" t="s">
        <v>17</v>
      </c>
      <c r="F13" s="24" t="s">
        <v>18</v>
      </c>
      <c r="G13" s="24" t="s">
        <v>19</v>
      </c>
      <c r="H13" s="24" t="s">
        <v>20</v>
      </c>
      <c r="I13" s="24" t="s">
        <v>21</v>
      </c>
      <c r="J13" s="24" t="s">
        <v>22</v>
      </c>
      <c r="K13" s="24" t="s">
        <v>23</v>
      </c>
      <c r="L13" s="24" t="s">
        <v>24</v>
      </c>
      <c r="M13" s="24" t="s">
        <v>25</v>
      </c>
      <c r="N13" s="24" t="s">
        <v>26</v>
      </c>
      <c r="O13" s="25" t="s">
        <v>27</v>
      </c>
    </row>
    <row r="14" spans="1:15" s="9" customFormat="1" ht="51" customHeight="1" x14ac:dyDescent="0.3">
      <c r="A14" s="26">
        <v>1</v>
      </c>
      <c r="B14" s="125" t="s">
        <v>81</v>
      </c>
      <c r="C14" s="12"/>
      <c r="D14" s="126">
        <v>20</v>
      </c>
      <c r="E14" s="126" t="s">
        <v>144</v>
      </c>
      <c r="F14" s="13"/>
      <c r="G14" s="11"/>
      <c r="H14" s="1">
        <f>+ROUND(F14*G14,0)</f>
        <v>0</v>
      </c>
      <c r="I14" s="11"/>
      <c r="J14" s="1">
        <f t="shared" ref="J14:J76" si="0">ROUND(F14*I14,0)</f>
        <v>0</v>
      </c>
      <c r="K14" s="1">
        <f t="shared" ref="K14:K76" si="1">ROUND(F14+H14+J14,0)</f>
        <v>0</v>
      </c>
      <c r="L14" s="1">
        <f t="shared" ref="L14:L76" si="2">ROUND(F14*D14,0)</f>
        <v>0</v>
      </c>
      <c r="M14" s="1">
        <f t="shared" ref="M14:M76" si="3">ROUND(L14*G14,0)</f>
        <v>0</v>
      </c>
      <c r="N14" s="1">
        <f t="shared" ref="N14:N76" si="4">ROUND(L14*I14,0)</f>
        <v>0</v>
      </c>
      <c r="O14" s="27">
        <f t="shared" ref="O14:O76" si="5">ROUND(L14+N14+M14,0)</f>
        <v>0</v>
      </c>
    </row>
    <row r="15" spans="1:15" s="9" customFormat="1" ht="51" customHeight="1" x14ac:dyDescent="0.3">
      <c r="A15" s="26">
        <v>2</v>
      </c>
      <c r="B15" s="125" t="s">
        <v>82</v>
      </c>
      <c r="C15" s="12"/>
      <c r="D15" s="126">
        <v>20</v>
      </c>
      <c r="E15" s="126" t="s">
        <v>144</v>
      </c>
      <c r="F15" s="13"/>
      <c r="G15" s="11"/>
      <c r="H15" s="1">
        <f t="shared" ref="H15:H76" si="6">+ROUND(F15*G15,0)</f>
        <v>0</v>
      </c>
      <c r="I15" s="11"/>
      <c r="J15" s="1">
        <f t="shared" si="0"/>
        <v>0</v>
      </c>
      <c r="K15" s="1">
        <f t="shared" si="1"/>
        <v>0</v>
      </c>
      <c r="L15" s="1">
        <f t="shared" si="2"/>
        <v>0</v>
      </c>
      <c r="M15" s="1">
        <f t="shared" si="3"/>
        <v>0</v>
      </c>
      <c r="N15" s="1">
        <f t="shared" si="4"/>
        <v>0</v>
      </c>
      <c r="O15" s="27">
        <f t="shared" si="5"/>
        <v>0</v>
      </c>
    </row>
    <row r="16" spans="1:15" s="9" customFormat="1" ht="51" customHeight="1" x14ac:dyDescent="0.3">
      <c r="A16" s="26">
        <v>3</v>
      </c>
      <c r="B16" s="125" t="s">
        <v>83</v>
      </c>
      <c r="C16" s="12"/>
      <c r="D16" s="126">
        <v>20</v>
      </c>
      <c r="E16" s="126" t="s">
        <v>144</v>
      </c>
      <c r="F16" s="13"/>
      <c r="G16" s="11"/>
      <c r="H16" s="1">
        <f t="shared" si="6"/>
        <v>0</v>
      </c>
      <c r="I16" s="11"/>
      <c r="J16" s="1">
        <f t="shared" si="0"/>
        <v>0</v>
      </c>
      <c r="K16" s="1">
        <f t="shared" si="1"/>
        <v>0</v>
      </c>
      <c r="L16" s="1">
        <f t="shared" si="2"/>
        <v>0</v>
      </c>
      <c r="M16" s="1">
        <f t="shared" si="3"/>
        <v>0</v>
      </c>
      <c r="N16" s="1">
        <f t="shared" si="4"/>
        <v>0</v>
      </c>
      <c r="O16" s="27">
        <f t="shared" si="5"/>
        <v>0</v>
      </c>
    </row>
    <row r="17" spans="1:15" s="9" customFormat="1" ht="51" customHeight="1" x14ac:dyDescent="0.3">
      <c r="A17" s="26">
        <v>4</v>
      </c>
      <c r="B17" s="125" t="s">
        <v>84</v>
      </c>
      <c r="C17" s="12"/>
      <c r="D17" s="126">
        <v>20</v>
      </c>
      <c r="E17" s="126" t="s">
        <v>144</v>
      </c>
      <c r="F17" s="13"/>
      <c r="G17" s="11"/>
      <c r="H17" s="1">
        <f t="shared" si="6"/>
        <v>0</v>
      </c>
      <c r="I17" s="11"/>
      <c r="J17" s="1">
        <f t="shared" si="0"/>
        <v>0</v>
      </c>
      <c r="K17" s="1">
        <f t="shared" si="1"/>
        <v>0</v>
      </c>
      <c r="L17" s="1">
        <f t="shared" si="2"/>
        <v>0</v>
      </c>
      <c r="M17" s="1">
        <f t="shared" si="3"/>
        <v>0</v>
      </c>
      <c r="N17" s="1">
        <f t="shared" si="4"/>
        <v>0</v>
      </c>
      <c r="O17" s="27">
        <f t="shared" si="5"/>
        <v>0</v>
      </c>
    </row>
    <row r="18" spans="1:15" s="9" customFormat="1" ht="51" customHeight="1" x14ac:dyDescent="0.3">
      <c r="A18" s="26">
        <v>5</v>
      </c>
      <c r="B18" s="125" t="s">
        <v>85</v>
      </c>
      <c r="C18" s="12"/>
      <c r="D18" s="126">
        <v>4</v>
      </c>
      <c r="E18" s="126" t="s">
        <v>144</v>
      </c>
      <c r="F18" s="13"/>
      <c r="G18" s="11"/>
      <c r="H18" s="1">
        <f t="shared" si="6"/>
        <v>0</v>
      </c>
      <c r="I18" s="11"/>
      <c r="J18" s="1">
        <f t="shared" si="0"/>
        <v>0</v>
      </c>
      <c r="K18" s="1">
        <f t="shared" si="1"/>
        <v>0</v>
      </c>
      <c r="L18" s="1">
        <f t="shared" si="2"/>
        <v>0</v>
      </c>
      <c r="M18" s="1">
        <f t="shared" si="3"/>
        <v>0</v>
      </c>
      <c r="N18" s="1">
        <f t="shared" si="4"/>
        <v>0</v>
      </c>
      <c r="O18" s="27">
        <f t="shared" si="5"/>
        <v>0</v>
      </c>
    </row>
    <row r="19" spans="1:15" s="9" customFormat="1" ht="51" customHeight="1" x14ac:dyDescent="0.3">
      <c r="A19" s="26">
        <v>6</v>
      </c>
      <c r="B19" s="125" t="s">
        <v>86</v>
      </c>
      <c r="C19" s="12"/>
      <c r="D19" s="126">
        <v>6</v>
      </c>
      <c r="E19" s="126" t="s">
        <v>144</v>
      </c>
      <c r="F19" s="13"/>
      <c r="G19" s="11"/>
      <c r="H19" s="1">
        <f t="shared" si="6"/>
        <v>0</v>
      </c>
      <c r="I19" s="11"/>
      <c r="J19" s="1">
        <f t="shared" si="0"/>
        <v>0</v>
      </c>
      <c r="K19" s="1">
        <f t="shared" si="1"/>
        <v>0</v>
      </c>
      <c r="L19" s="1">
        <f t="shared" si="2"/>
        <v>0</v>
      </c>
      <c r="M19" s="1">
        <f t="shared" si="3"/>
        <v>0</v>
      </c>
      <c r="N19" s="1">
        <f t="shared" si="4"/>
        <v>0</v>
      </c>
      <c r="O19" s="27">
        <f t="shared" si="5"/>
        <v>0</v>
      </c>
    </row>
    <row r="20" spans="1:15" s="9" customFormat="1" ht="51" customHeight="1" x14ac:dyDescent="0.3">
      <c r="A20" s="26">
        <v>7</v>
      </c>
      <c r="B20" s="125" t="s">
        <v>87</v>
      </c>
      <c r="C20" s="12"/>
      <c r="D20" s="126">
        <v>20</v>
      </c>
      <c r="E20" s="126" t="s">
        <v>144</v>
      </c>
      <c r="F20" s="13"/>
      <c r="G20" s="11"/>
      <c r="H20" s="1">
        <f t="shared" si="6"/>
        <v>0</v>
      </c>
      <c r="I20" s="11"/>
      <c r="J20" s="1">
        <f t="shared" si="0"/>
        <v>0</v>
      </c>
      <c r="K20" s="1">
        <f t="shared" si="1"/>
        <v>0</v>
      </c>
      <c r="L20" s="1">
        <f t="shared" si="2"/>
        <v>0</v>
      </c>
      <c r="M20" s="1">
        <f t="shared" si="3"/>
        <v>0</v>
      </c>
      <c r="N20" s="1">
        <f t="shared" si="4"/>
        <v>0</v>
      </c>
      <c r="O20" s="27">
        <f t="shared" si="5"/>
        <v>0</v>
      </c>
    </row>
    <row r="21" spans="1:15" s="9" customFormat="1" ht="51" customHeight="1" x14ac:dyDescent="0.3">
      <c r="A21" s="26">
        <v>8</v>
      </c>
      <c r="B21" s="125" t="s">
        <v>88</v>
      </c>
      <c r="C21" s="12"/>
      <c r="D21" s="126">
        <v>20</v>
      </c>
      <c r="E21" s="126" t="s">
        <v>144</v>
      </c>
      <c r="F21" s="13"/>
      <c r="G21" s="11"/>
      <c r="H21" s="1">
        <f t="shared" si="6"/>
        <v>0</v>
      </c>
      <c r="I21" s="11"/>
      <c r="J21" s="1">
        <f t="shared" si="0"/>
        <v>0</v>
      </c>
      <c r="K21" s="1">
        <f t="shared" si="1"/>
        <v>0</v>
      </c>
      <c r="L21" s="1">
        <f t="shared" si="2"/>
        <v>0</v>
      </c>
      <c r="M21" s="1">
        <f t="shared" si="3"/>
        <v>0</v>
      </c>
      <c r="N21" s="1">
        <f t="shared" si="4"/>
        <v>0</v>
      </c>
      <c r="O21" s="27">
        <f t="shared" si="5"/>
        <v>0</v>
      </c>
    </row>
    <row r="22" spans="1:15" s="9" customFormat="1" ht="51" customHeight="1" x14ac:dyDescent="0.3">
      <c r="A22" s="26">
        <v>9</v>
      </c>
      <c r="B22" s="125" t="s">
        <v>89</v>
      </c>
      <c r="C22" s="12"/>
      <c r="D22" s="126">
        <v>20</v>
      </c>
      <c r="E22" s="126" t="s">
        <v>144</v>
      </c>
      <c r="F22" s="13"/>
      <c r="G22" s="11"/>
      <c r="H22" s="1">
        <f t="shared" si="6"/>
        <v>0</v>
      </c>
      <c r="I22" s="11"/>
      <c r="J22" s="1">
        <f t="shared" si="0"/>
        <v>0</v>
      </c>
      <c r="K22" s="1">
        <f t="shared" si="1"/>
        <v>0</v>
      </c>
      <c r="L22" s="1">
        <f t="shared" si="2"/>
        <v>0</v>
      </c>
      <c r="M22" s="1">
        <f t="shared" si="3"/>
        <v>0</v>
      </c>
      <c r="N22" s="1">
        <f t="shared" si="4"/>
        <v>0</v>
      </c>
      <c r="O22" s="27">
        <f t="shared" si="5"/>
        <v>0</v>
      </c>
    </row>
    <row r="23" spans="1:15" s="9" customFormat="1" ht="51" customHeight="1" x14ac:dyDescent="0.3">
      <c r="A23" s="26">
        <v>10</v>
      </c>
      <c r="B23" s="125" t="s">
        <v>90</v>
      </c>
      <c r="C23" s="12"/>
      <c r="D23" s="126">
        <v>20</v>
      </c>
      <c r="E23" s="126" t="s">
        <v>144</v>
      </c>
      <c r="F23" s="13"/>
      <c r="G23" s="11"/>
      <c r="H23" s="1">
        <f t="shared" si="6"/>
        <v>0</v>
      </c>
      <c r="I23" s="11"/>
      <c r="J23" s="1">
        <f t="shared" si="0"/>
        <v>0</v>
      </c>
      <c r="K23" s="1">
        <f t="shared" si="1"/>
        <v>0</v>
      </c>
      <c r="L23" s="1">
        <f t="shared" si="2"/>
        <v>0</v>
      </c>
      <c r="M23" s="1">
        <f t="shared" si="3"/>
        <v>0</v>
      </c>
      <c r="N23" s="1">
        <f t="shared" si="4"/>
        <v>0</v>
      </c>
      <c r="O23" s="27">
        <f t="shared" si="5"/>
        <v>0</v>
      </c>
    </row>
    <row r="24" spans="1:15" s="9" customFormat="1" ht="51" customHeight="1" x14ac:dyDescent="0.3">
      <c r="A24" s="26">
        <v>11</v>
      </c>
      <c r="B24" s="125" t="s">
        <v>91</v>
      </c>
      <c r="C24" s="12"/>
      <c r="D24" s="126">
        <v>20</v>
      </c>
      <c r="E24" s="126" t="s">
        <v>144</v>
      </c>
      <c r="F24" s="13"/>
      <c r="G24" s="11"/>
      <c r="H24" s="1">
        <f t="shared" si="6"/>
        <v>0</v>
      </c>
      <c r="I24" s="11"/>
      <c r="J24" s="1">
        <f t="shared" si="0"/>
        <v>0</v>
      </c>
      <c r="K24" s="1">
        <f t="shared" si="1"/>
        <v>0</v>
      </c>
      <c r="L24" s="1">
        <f t="shared" si="2"/>
        <v>0</v>
      </c>
      <c r="M24" s="1">
        <f t="shared" si="3"/>
        <v>0</v>
      </c>
      <c r="N24" s="1">
        <f t="shared" si="4"/>
        <v>0</v>
      </c>
      <c r="O24" s="27">
        <f t="shared" si="5"/>
        <v>0</v>
      </c>
    </row>
    <row r="25" spans="1:15" s="9" customFormat="1" ht="51" customHeight="1" x14ac:dyDescent="0.3">
      <c r="A25" s="26">
        <v>12</v>
      </c>
      <c r="B25" s="125" t="s">
        <v>92</v>
      </c>
      <c r="C25" s="12"/>
      <c r="D25" s="126">
        <v>20</v>
      </c>
      <c r="E25" s="126" t="s">
        <v>144</v>
      </c>
      <c r="F25" s="13"/>
      <c r="G25" s="11"/>
      <c r="H25" s="1">
        <f t="shared" si="6"/>
        <v>0</v>
      </c>
      <c r="I25" s="11"/>
      <c r="J25" s="1">
        <f t="shared" si="0"/>
        <v>0</v>
      </c>
      <c r="K25" s="1">
        <f t="shared" si="1"/>
        <v>0</v>
      </c>
      <c r="L25" s="1">
        <f t="shared" si="2"/>
        <v>0</v>
      </c>
      <c r="M25" s="1">
        <f t="shared" si="3"/>
        <v>0</v>
      </c>
      <c r="N25" s="1">
        <f t="shared" si="4"/>
        <v>0</v>
      </c>
      <c r="O25" s="27">
        <f t="shared" si="5"/>
        <v>0</v>
      </c>
    </row>
    <row r="26" spans="1:15" s="9" customFormat="1" ht="51" customHeight="1" x14ac:dyDescent="0.3">
      <c r="A26" s="26">
        <v>13</v>
      </c>
      <c r="B26" s="125" t="s">
        <v>93</v>
      </c>
      <c r="C26" s="12"/>
      <c r="D26" s="126">
        <v>20</v>
      </c>
      <c r="E26" s="126" t="s">
        <v>144</v>
      </c>
      <c r="F26" s="13"/>
      <c r="G26" s="11"/>
      <c r="H26" s="1">
        <f t="shared" si="6"/>
        <v>0</v>
      </c>
      <c r="I26" s="11"/>
      <c r="J26" s="1">
        <f t="shared" si="0"/>
        <v>0</v>
      </c>
      <c r="K26" s="1">
        <f t="shared" si="1"/>
        <v>0</v>
      </c>
      <c r="L26" s="1">
        <f t="shared" si="2"/>
        <v>0</v>
      </c>
      <c r="M26" s="1">
        <f t="shared" si="3"/>
        <v>0</v>
      </c>
      <c r="N26" s="1">
        <f t="shared" si="4"/>
        <v>0</v>
      </c>
      <c r="O26" s="27">
        <f t="shared" si="5"/>
        <v>0</v>
      </c>
    </row>
    <row r="27" spans="1:15" s="9" customFormat="1" ht="51" customHeight="1" x14ac:dyDescent="0.3">
      <c r="A27" s="26">
        <v>14</v>
      </c>
      <c r="B27" s="125" t="s">
        <v>94</v>
      </c>
      <c r="C27" s="12"/>
      <c r="D27" s="126">
        <v>20</v>
      </c>
      <c r="E27" s="126" t="s">
        <v>144</v>
      </c>
      <c r="F27" s="13"/>
      <c r="G27" s="11"/>
      <c r="H27" s="1">
        <f t="shared" si="6"/>
        <v>0</v>
      </c>
      <c r="I27" s="11"/>
      <c r="J27" s="1">
        <f t="shared" si="0"/>
        <v>0</v>
      </c>
      <c r="K27" s="1">
        <f t="shared" si="1"/>
        <v>0</v>
      </c>
      <c r="L27" s="1">
        <f t="shared" si="2"/>
        <v>0</v>
      </c>
      <c r="M27" s="1">
        <f t="shared" si="3"/>
        <v>0</v>
      </c>
      <c r="N27" s="1">
        <f t="shared" si="4"/>
        <v>0</v>
      </c>
      <c r="O27" s="27">
        <f t="shared" si="5"/>
        <v>0</v>
      </c>
    </row>
    <row r="28" spans="1:15" s="9" customFormat="1" ht="51" customHeight="1" x14ac:dyDescent="0.3">
      <c r="A28" s="26">
        <v>15</v>
      </c>
      <c r="B28" s="125" t="s">
        <v>95</v>
      </c>
      <c r="C28" s="12"/>
      <c r="D28" s="126">
        <v>20</v>
      </c>
      <c r="E28" s="126" t="s">
        <v>144</v>
      </c>
      <c r="F28" s="13"/>
      <c r="G28" s="11"/>
      <c r="H28" s="1">
        <f t="shared" si="6"/>
        <v>0</v>
      </c>
      <c r="I28" s="11"/>
      <c r="J28" s="1">
        <f t="shared" si="0"/>
        <v>0</v>
      </c>
      <c r="K28" s="1">
        <f t="shared" si="1"/>
        <v>0</v>
      </c>
      <c r="L28" s="1">
        <f t="shared" si="2"/>
        <v>0</v>
      </c>
      <c r="M28" s="1">
        <f t="shared" si="3"/>
        <v>0</v>
      </c>
      <c r="N28" s="1">
        <f t="shared" si="4"/>
        <v>0</v>
      </c>
      <c r="O28" s="27">
        <f t="shared" si="5"/>
        <v>0</v>
      </c>
    </row>
    <row r="29" spans="1:15" s="9" customFormat="1" ht="51" customHeight="1" x14ac:dyDescent="0.3">
      <c r="A29" s="26">
        <v>16</v>
      </c>
      <c r="B29" s="125" t="s">
        <v>96</v>
      </c>
      <c r="C29" s="12"/>
      <c r="D29" s="126">
        <v>10</v>
      </c>
      <c r="E29" s="126" t="s">
        <v>144</v>
      </c>
      <c r="F29" s="13"/>
      <c r="G29" s="11"/>
      <c r="H29" s="1">
        <f t="shared" si="6"/>
        <v>0</v>
      </c>
      <c r="I29" s="11"/>
      <c r="J29" s="1">
        <f t="shared" si="0"/>
        <v>0</v>
      </c>
      <c r="K29" s="1">
        <f t="shared" si="1"/>
        <v>0</v>
      </c>
      <c r="L29" s="1">
        <f t="shared" si="2"/>
        <v>0</v>
      </c>
      <c r="M29" s="1">
        <f t="shared" si="3"/>
        <v>0</v>
      </c>
      <c r="N29" s="1">
        <f t="shared" si="4"/>
        <v>0</v>
      </c>
      <c r="O29" s="27">
        <f t="shared" si="5"/>
        <v>0</v>
      </c>
    </row>
    <row r="30" spans="1:15" s="9" customFormat="1" ht="51" customHeight="1" x14ac:dyDescent="0.3">
      <c r="A30" s="26">
        <v>17</v>
      </c>
      <c r="B30" s="125" t="s">
        <v>97</v>
      </c>
      <c r="C30" s="12"/>
      <c r="D30" s="126">
        <v>10</v>
      </c>
      <c r="E30" s="126" t="s">
        <v>144</v>
      </c>
      <c r="F30" s="13"/>
      <c r="G30" s="11"/>
      <c r="H30" s="1">
        <f t="shared" si="6"/>
        <v>0</v>
      </c>
      <c r="I30" s="11"/>
      <c r="J30" s="1">
        <f t="shared" si="0"/>
        <v>0</v>
      </c>
      <c r="K30" s="1">
        <f t="shared" si="1"/>
        <v>0</v>
      </c>
      <c r="L30" s="1">
        <f t="shared" si="2"/>
        <v>0</v>
      </c>
      <c r="M30" s="1">
        <f t="shared" si="3"/>
        <v>0</v>
      </c>
      <c r="N30" s="1">
        <f t="shared" si="4"/>
        <v>0</v>
      </c>
      <c r="O30" s="27">
        <f t="shared" si="5"/>
        <v>0</v>
      </c>
    </row>
    <row r="31" spans="1:15" s="9" customFormat="1" ht="51" customHeight="1" x14ac:dyDescent="0.3">
      <c r="A31" s="26">
        <v>18</v>
      </c>
      <c r="B31" s="125" t="s">
        <v>98</v>
      </c>
      <c r="C31" s="12"/>
      <c r="D31" s="126">
        <v>10</v>
      </c>
      <c r="E31" s="126" t="s">
        <v>144</v>
      </c>
      <c r="F31" s="13"/>
      <c r="G31" s="11"/>
      <c r="H31" s="1">
        <f t="shared" si="6"/>
        <v>0</v>
      </c>
      <c r="I31" s="11"/>
      <c r="J31" s="1">
        <f t="shared" si="0"/>
        <v>0</v>
      </c>
      <c r="K31" s="1">
        <f t="shared" si="1"/>
        <v>0</v>
      </c>
      <c r="L31" s="1">
        <f t="shared" si="2"/>
        <v>0</v>
      </c>
      <c r="M31" s="1">
        <f t="shared" si="3"/>
        <v>0</v>
      </c>
      <c r="N31" s="1">
        <f t="shared" si="4"/>
        <v>0</v>
      </c>
      <c r="O31" s="27">
        <f t="shared" si="5"/>
        <v>0</v>
      </c>
    </row>
    <row r="32" spans="1:15" s="9" customFormat="1" ht="51" customHeight="1" x14ac:dyDescent="0.3">
      <c r="A32" s="26">
        <v>19</v>
      </c>
      <c r="B32" s="125" t="s">
        <v>99</v>
      </c>
      <c r="C32" s="12"/>
      <c r="D32" s="126">
        <v>10</v>
      </c>
      <c r="E32" s="126" t="s">
        <v>144</v>
      </c>
      <c r="F32" s="13"/>
      <c r="G32" s="11"/>
      <c r="H32" s="1">
        <f t="shared" si="6"/>
        <v>0</v>
      </c>
      <c r="I32" s="11"/>
      <c r="J32" s="1">
        <f t="shared" si="0"/>
        <v>0</v>
      </c>
      <c r="K32" s="1">
        <f t="shared" si="1"/>
        <v>0</v>
      </c>
      <c r="L32" s="1">
        <f t="shared" si="2"/>
        <v>0</v>
      </c>
      <c r="M32" s="1">
        <f t="shared" si="3"/>
        <v>0</v>
      </c>
      <c r="N32" s="1">
        <f t="shared" si="4"/>
        <v>0</v>
      </c>
      <c r="O32" s="27">
        <f t="shared" si="5"/>
        <v>0</v>
      </c>
    </row>
    <row r="33" spans="1:15" s="9" customFormat="1" ht="51" customHeight="1" x14ac:dyDescent="0.3">
      <c r="A33" s="26">
        <v>20</v>
      </c>
      <c r="B33" s="125" t="s">
        <v>100</v>
      </c>
      <c r="C33" s="12"/>
      <c r="D33" s="126">
        <v>10</v>
      </c>
      <c r="E33" s="126" t="s">
        <v>144</v>
      </c>
      <c r="F33" s="13"/>
      <c r="G33" s="11"/>
      <c r="H33" s="1">
        <f t="shared" si="6"/>
        <v>0</v>
      </c>
      <c r="I33" s="11"/>
      <c r="J33" s="1">
        <f t="shared" si="0"/>
        <v>0</v>
      </c>
      <c r="K33" s="1">
        <f t="shared" si="1"/>
        <v>0</v>
      </c>
      <c r="L33" s="1">
        <f t="shared" si="2"/>
        <v>0</v>
      </c>
      <c r="M33" s="1">
        <f t="shared" si="3"/>
        <v>0</v>
      </c>
      <c r="N33" s="1">
        <f t="shared" si="4"/>
        <v>0</v>
      </c>
      <c r="O33" s="27">
        <f t="shared" si="5"/>
        <v>0</v>
      </c>
    </row>
    <row r="34" spans="1:15" s="9" customFormat="1" ht="51" customHeight="1" x14ac:dyDescent="0.3">
      <c r="A34" s="26">
        <v>21</v>
      </c>
      <c r="B34" s="125" t="s">
        <v>101</v>
      </c>
      <c r="C34" s="12"/>
      <c r="D34" s="126">
        <v>10</v>
      </c>
      <c r="E34" s="126" t="s">
        <v>144</v>
      </c>
      <c r="F34" s="13"/>
      <c r="G34" s="11"/>
      <c r="H34" s="1">
        <f t="shared" si="6"/>
        <v>0</v>
      </c>
      <c r="I34" s="11"/>
      <c r="J34" s="1">
        <f t="shared" si="0"/>
        <v>0</v>
      </c>
      <c r="K34" s="1">
        <f t="shared" si="1"/>
        <v>0</v>
      </c>
      <c r="L34" s="1">
        <f t="shared" si="2"/>
        <v>0</v>
      </c>
      <c r="M34" s="1">
        <f t="shared" si="3"/>
        <v>0</v>
      </c>
      <c r="N34" s="1">
        <f t="shared" si="4"/>
        <v>0</v>
      </c>
      <c r="O34" s="27">
        <f t="shared" si="5"/>
        <v>0</v>
      </c>
    </row>
    <row r="35" spans="1:15" s="9" customFormat="1" ht="51" customHeight="1" x14ac:dyDescent="0.3">
      <c r="A35" s="26">
        <v>22</v>
      </c>
      <c r="B35" s="125" t="s">
        <v>102</v>
      </c>
      <c r="C35" s="12"/>
      <c r="D35" s="126">
        <v>10</v>
      </c>
      <c r="E35" s="126" t="s">
        <v>144</v>
      </c>
      <c r="F35" s="13"/>
      <c r="G35" s="11"/>
      <c r="H35" s="1">
        <f t="shared" si="6"/>
        <v>0</v>
      </c>
      <c r="I35" s="11"/>
      <c r="J35" s="1">
        <f t="shared" si="0"/>
        <v>0</v>
      </c>
      <c r="K35" s="1">
        <f t="shared" si="1"/>
        <v>0</v>
      </c>
      <c r="L35" s="1">
        <f t="shared" si="2"/>
        <v>0</v>
      </c>
      <c r="M35" s="1">
        <f t="shared" si="3"/>
        <v>0</v>
      </c>
      <c r="N35" s="1">
        <f t="shared" si="4"/>
        <v>0</v>
      </c>
      <c r="O35" s="27">
        <f t="shared" si="5"/>
        <v>0</v>
      </c>
    </row>
    <row r="36" spans="1:15" s="9" customFormat="1" ht="51" customHeight="1" x14ac:dyDescent="0.3">
      <c r="A36" s="26">
        <v>23</v>
      </c>
      <c r="B36" s="125" t="s">
        <v>103</v>
      </c>
      <c r="C36" s="12"/>
      <c r="D36" s="126">
        <v>10</v>
      </c>
      <c r="E36" s="126" t="s">
        <v>144</v>
      </c>
      <c r="F36" s="13"/>
      <c r="G36" s="11"/>
      <c r="H36" s="1">
        <f t="shared" si="6"/>
        <v>0</v>
      </c>
      <c r="I36" s="11"/>
      <c r="J36" s="1">
        <f t="shared" si="0"/>
        <v>0</v>
      </c>
      <c r="K36" s="1">
        <f t="shared" si="1"/>
        <v>0</v>
      </c>
      <c r="L36" s="1">
        <f t="shared" si="2"/>
        <v>0</v>
      </c>
      <c r="M36" s="1">
        <f t="shared" si="3"/>
        <v>0</v>
      </c>
      <c r="N36" s="1">
        <f t="shared" si="4"/>
        <v>0</v>
      </c>
      <c r="O36" s="27">
        <f t="shared" si="5"/>
        <v>0</v>
      </c>
    </row>
    <row r="37" spans="1:15" s="9" customFormat="1" ht="51" customHeight="1" x14ac:dyDescent="0.3">
      <c r="A37" s="26">
        <v>24</v>
      </c>
      <c r="B37" s="125" t="s">
        <v>104</v>
      </c>
      <c r="C37" s="12"/>
      <c r="D37" s="126">
        <v>6</v>
      </c>
      <c r="E37" s="126" t="s">
        <v>144</v>
      </c>
      <c r="F37" s="13"/>
      <c r="G37" s="11"/>
      <c r="H37" s="1">
        <f t="shared" si="6"/>
        <v>0</v>
      </c>
      <c r="I37" s="11"/>
      <c r="J37" s="1">
        <f t="shared" si="0"/>
        <v>0</v>
      </c>
      <c r="K37" s="1">
        <f t="shared" si="1"/>
        <v>0</v>
      </c>
      <c r="L37" s="1">
        <f t="shared" si="2"/>
        <v>0</v>
      </c>
      <c r="M37" s="1">
        <f t="shared" si="3"/>
        <v>0</v>
      </c>
      <c r="N37" s="1">
        <f t="shared" si="4"/>
        <v>0</v>
      </c>
      <c r="O37" s="27">
        <f t="shared" si="5"/>
        <v>0</v>
      </c>
    </row>
    <row r="38" spans="1:15" s="9" customFormat="1" ht="51" customHeight="1" x14ac:dyDescent="0.3">
      <c r="A38" s="26">
        <v>25</v>
      </c>
      <c r="B38" s="125" t="s">
        <v>105</v>
      </c>
      <c r="C38" s="12"/>
      <c r="D38" s="126">
        <v>2</v>
      </c>
      <c r="E38" s="126" t="s">
        <v>144</v>
      </c>
      <c r="F38" s="13"/>
      <c r="G38" s="11"/>
      <c r="H38" s="1">
        <f t="shared" si="6"/>
        <v>0</v>
      </c>
      <c r="I38" s="11"/>
      <c r="J38" s="1">
        <f t="shared" si="0"/>
        <v>0</v>
      </c>
      <c r="K38" s="1">
        <f t="shared" si="1"/>
        <v>0</v>
      </c>
      <c r="L38" s="1">
        <f t="shared" si="2"/>
        <v>0</v>
      </c>
      <c r="M38" s="1">
        <f t="shared" si="3"/>
        <v>0</v>
      </c>
      <c r="N38" s="1">
        <f t="shared" si="4"/>
        <v>0</v>
      </c>
      <c r="O38" s="27">
        <f t="shared" si="5"/>
        <v>0</v>
      </c>
    </row>
    <row r="39" spans="1:15" s="9" customFormat="1" ht="51" customHeight="1" x14ac:dyDescent="0.3">
      <c r="A39" s="26">
        <v>26</v>
      </c>
      <c r="B39" s="125" t="s">
        <v>106</v>
      </c>
      <c r="C39" s="12"/>
      <c r="D39" s="126">
        <v>4</v>
      </c>
      <c r="E39" s="126" t="s">
        <v>144</v>
      </c>
      <c r="F39" s="13"/>
      <c r="G39" s="11"/>
      <c r="H39" s="1">
        <f t="shared" si="6"/>
        <v>0</v>
      </c>
      <c r="I39" s="11"/>
      <c r="J39" s="1">
        <f t="shared" si="0"/>
        <v>0</v>
      </c>
      <c r="K39" s="1">
        <f t="shared" si="1"/>
        <v>0</v>
      </c>
      <c r="L39" s="1">
        <f t="shared" si="2"/>
        <v>0</v>
      </c>
      <c r="M39" s="1">
        <f t="shared" si="3"/>
        <v>0</v>
      </c>
      <c r="N39" s="1">
        <f t="shared" si="4"/>
        <v>0</v>
      </c>
      <c r="O39" s="27">
        <f t="shared" si="5"/>
        <v>0</v>
      </c>
    </row>
    <row r="40" spans="1:15" s="9" customFormat="1" ht="51" customHeight="1" x14ac:dyDescent="0.3">
      <c r="A40" s="26">
        <v>27</v>
      </c>
      <c r="B40" s="125" t="s">
        <v>107</v>
      </c>
      <c r="C40" s="12"/>
      <c r="D40" s="126">
        <v>10</v>
      </c>
      <c r="E40" s="126" t="s">
        <v>144</v>
      </c>
      <c r="F40" s="13"/>
      <c r="G40" s="11"/>
      <c r="H40" s="1">
        <f t="shared" si="6"/>
        <v>0</v>
      </c>
      <c r="I40" s="11"/>
      <c r="J40" s="1">
        <f t="shared" si="0"/>
        <v>0</v>
      </c>
      <c r="K40" s="1">
        <f t="shared" si="1"/>
        <v>0</v>
      </c>
      <c r="L40" s="1">
        <f t="shared" si="2"/>
        <v>0</v>
      </c>
      <c r="M40" s="1">
        <f t="shared" si="3"/>
        <v>0</v>
      </c>
      <c r="N40" s="1">
        <f t="shared" si="4"/>
        <v>0</v>
      </c>
      <c r="O40" s="27">
        <f t="shared" si="5"/>
        <v>0</v>
      </c>
    </row>
    <row r="41" spans="1:15" s="9" customFormat="1" ht="51" customHeight="1" x14ac:dyDescent="0.3">
      <c r="A41" s="26">
        <v>28</v>
      </c>
      <c r="B41" s="125" t="s">
        <v>108</v>
      </c>
      <c r="C41" s="12"/>
      <c r="D41" s="126">
        <v>10</v>
      </c>
      <c r="E41" s="126" t="s">
        <v>144</v>
      </c>
      <c r="F41" s="13"/>
      <c r="G41" s="11"/>
      <c r="H41" s="1">
        <f t="shared" si="6"/>
        <v>0</v>
      </c>
      <c r="I41" s="11"/>
      <c r="J41" s="1">
        <f t="shared" si="0"/>
        <v>0</v>
      </c>
      <c r="K41" s="1">
        <f t="shared" si="1"/>
        <v>0</v>
      </c>
      <c r="L41" s="1">
        <f t="shared" si="2"/>
        <v>0</v>
      </c>
      <c r="M41" s="1">
        <f t="shared" si="3"/>
        <v>0</v>
      </c>
      <c r="N41" s="1">
        <f t="shared" si="4"/>
        <v>0</v>
      </c>
      <c r="O41" s="27">
        <f t="shared" si="5"/>
        <v>0</v>
      </c>
    </row>
    <row r="42" spans="1:15" s="9" customFormat="1" ht="51" customHeight="1" x14ac:dyDescent="0.3">
      <c r="A42" s="26">
        <v>29</v>
      </c>
      <c r="B42" s="125" t="s">
        <v>109</v>
      </c>
      <c r="C42" s="12"/>
      <c r="D42" s="126">
        <v>4</v>
      </c>
      <c r="E42" s="126" t="s">
        <v>144</v>
      </c>
      <c r="F42" s="13"/>
      <c r="G42" s="11"/>
      <c r="H42" s="1">
        <f t="shared" si="6"/>
        <v>0</v>
      </c>
      <c r="I42" s="11"/>
      <c r="J42" s="1">
        <f t="shared" si="0"/>
        <v>0</v>
      </c>
      <c r="K42" s="1">
        <f t="shared" si="1"/>
        <v>0</v>
      </c>
      <c r="L42" s="1">
        <f t="shared" si="2"/>
        <v>0</v>
      </c>
      <c r="M42" s="1">
        <f t="shared" si="3"/>
        <v>0</v>
      </c>
      <c r="N42" s="1">
        <f t="shared" si="4"/>
        <v>0</v>
      </c>
      <c r="O42" s="27">
        <f t="shared" si="5"/>
        <v>0</v>
      </c>
    </row>
    <row r="43" spans="1:15" s="9" customFormat="1" ht="51" customHeight="1" x14ac:dyDescent="0.3">
      <c r="A43" s="26">
        <v>30</v>
      </c>
      <c r="B43" s="125" t="s">
        <v>110</v>
      </c>
      <c r="C43" s="12"/>
      <c r="D43" s="126">
        <v>4</v>
      </c>
      <c r="E43" s="126" t="s">
        <v>144</v>
      </c>
      <c r="F43" s="13"/>
      <c r="G43" s="11"/>
      <c r="H43" s="1">
        <f t="shared" si="6"/>
        <v>0</v>
      </c>
      <c r="I43" s="11"/>
      <c r="J43" s="1">
        <f t="shared" si="0"/>
        <v>0</v>
      </c>
      <c r="K43" s="1">
        <f t="shared" si="1"/>
        <v>0</v>
      </c>
      <c r="L43" s="1">
        <f t="shared" si="2"/>
        <v>0</v>
      </c>
      <c r="M43" s="1">
        <f t="shared" si="3"/>
        <v>0</v>
      </c>
      <c r="N43" s="1">
        <f t="shared" si="4"/>
        <v>0</v>
      </c>
      <c r="O43" s="27">
        <f t="shared" si="5"/>
        <v>0</v>
      </c>
    </row>
    <row r="44" spans="1:15" s="9" customFormat="1" ht="51" customHeight="1" x14ac:dyDescent="0.3">
      <c r="A44" s="26">
        <v>31</v>
      </c>
      <c r="B44" s="125" t="s">
        <v>111</v>
      </c>
      <c r="C44" s="12"/>
      <c r="D44" s="126">
        <v>4</v>
      </c>
      <c r="E44" s="126" t="s">
        <v>144</v>
      </c>
      <c r="F44" s="13"/>
      <c r="G44" s="11"/>
      <c r="H44" s="1">
        <f t="shared" si="6"/>
        <v>0</v>
      </c>
      <c r="I44" s="11"/>
      <c r="J44" s="1">
        <f t="shared" si="0"/>
        <v>0</v>
      </c>
      <c r="K44" s="1">
        <f t="shared" si="1"/>
        <v>0</v>
      </c>
      <c r="L44" s="1">
        <f t="shared" si="2"/>
        <v>0</v>
      </c>
      <c r="M44" s="1">
        <f t="shared" si="3"/>
        <v>0</v>
      </c>
      <c r="N44" s="1">
        <f t="shared" si="4"/>
        <v>0</v>
      </c>
      <c r="O44" s="27">
        <f t="shared" si="5"/>
        <v>0</v>
      </c>
    </row>
    <row r="45" spans="1:15" s="9" customFormat="1" ht="51" customHeight="1" x14ac:dyDescent="0.3">
      <c r="A45" s="26">
        <v>32</v>
      </c>
      <c r="B45" s="125" t="s">
        <v>112</v>
      </c>
      <c r="C45" s="12"/>
      <c r="D45" s="126">
        <v>6</v>
      </c>
      <c r="E45" s="126" t="s">
        <v>144</v>
      </c>
      <c r="F45" s="13"/>
      <c r="G45" s="11"/>
      <c r="H45" s="1">
        <f t="shared" si="6"/>
        <v>0</v>
      </c>
      <c r="I45" s="11"/>
      <c r="J45" s="1">
        <f t="shared" si="0"/>
        <v>0</v>
      </c>
      <c r="K45" s="1">
        <f t="shared" si="1"/>
        <v>0</v>
      </c>
      <c r="L45" s="1">
        <f t="shared" si="2"/>
        <v>0</v>
      </c>
      <c r="M45" s="1">
        <f t="shared" si="3"/>
        <v>0</v>
      </c>
      <c r="N45" s="1">
        <f t="shared" si="4"/>
        <v>0</v>
      </c>
      <c r="O45" s="27">
        <f t="shared" si="5"/>
        <v>0</v>
      </c>
    </row>
    <row r="46" spans="1:15" s="9" customFormat="1" ht="51" customHeight="1" x14ac:dyDescent="0.3">
      <c r="A46" s="26">
        <v>33</v>
      </c>
      <c r="B46" s="125" t="s">
        <v>113</v>
      </c>
      <c r="C46" s="12"/>
      <c r="D46" s="126">
        <v>4</v>
      </c>
      <c r="E46" s="126" t="s">
        <v>144</v>
      </c>
      <c r="F46" s="13"/>
      <c r="G46" s="11"/>
      <c r="H46" s="1">
        <f t="shared" si="6"/>
        <v>0</v>
      </c>
      <c r="I46" s="11"/>
      <c r="J46" s="1">
        <f t="shared" si="0"/>
        <v>0</v>
      </c>
      <c r="K46" s="1">
        <f t="shared" si="1"/>
        <v>0</v>
      </c>
      <c r="L46" s="1">
        <f t="shared" si="2"/>
        <v>0</v>
      </c>
      <c r="M46" s="1">
        <f t="shared" si="3"/>
        <v>0</v>
      </c>
      <c r="N46" s="1">
        <f t="shared" si="4"/>
        <v>0</v>
      </c>
      <c r="O46" s="27">
        <f t="shared" si="5"/>
        <v>0</v>
      </c>
    </row>
    <row r="47" spans="1:15" s="9" customFormat="1" ht="51" customHeight="1" x14ac:dyDescent="0.3">
      <c r="A47" s="26">
        <v>34</v>
      </c>
      <c r="B47" s="125" t="s">
        <v>114</v>
      </c>
      <c r="C47" s="12"/>
      <c r="D47" s="126">
        <v>2</v>
      </c>
      <c r="E47" s="126" t="s">
        <v>144</v>
      </c>
      <c r="F47" s="13"/>
      <c r="G47" s="11"/>
      <c r="H47" s="1">
        <f t="shared" si="6"/>
        <v>0</v>
      </c>
      <c r="I47" s="11"/>
      <c r="J47" s="1">
        <f t="shared" si="0"/>
        <v>0</v>
      </c>
      <c r="K47" s="1">
        <f t="shared" si="1"/>
        <v>0</v>
      </c>
      <c r="L47" s="1">
        <f t="shared" si="2"/>
        <v>0</v>
      </c>
      <c r="M47" s="1">
        <f t="shared" si="3"/>
        <v>0</v>
      </c>
      <c r="N47" s="1">
        <f t="shared" si="4"/>
        <v>0</v>
      </c>
      <c r="O47" s="27">
        <f t="shared" si="5"/>
        <v>0</v>
      </c>
    </row>
    <row r="48" spans="1:15" s="9" customFormat="1" ht="51" customHeight="1" x14ac:dyDescent="0.3">
      <c r="A48" s="26">
        <v>35</v>
      </c>
      <c r="B48" s="125" t="s">
        <v>115</v>
      </c>
      <c r="C48" s="12"/>
      <c r="D48" s="126">
        <v>2</v>
      </c>
      <c r="E48" s="126" t="s">
        <v>144</v>
      </c>
      <c r="F48" s="13"/>
      <c r="G48" s="11"/>
      <c r="H48" s="1">
        <f t="shared" si="6"/>
        <v>0</v>
      </c>
      <c r="I48" s="11"/>
      <c r="J48" s="1">
        <f t="shared" si="0"/>
        <v>0</v>
      </c>
      <c r="K48" s="1">
        <f t="shared" si="1"/>
        <v>0</v>
      </c>
      <c r="L48" s="1">
        <f t="shared" si="2"/>
        <v>0</v>
      </c>
      <c r="M48" s="1">
        <f t="shared" si="3"/>
        <v>0</v>
      </c>
      <c r="N48" s="1">
        <f t="shared" si="4"/>
        <v>0</v>
      </c>
      <c r="O48" s="27">
        <f t="shared" si="5"/>
        <v>0</v>
      </c>
    </row>
    <row r="49" spans="1:15" s="9" customFormat="1" ht="51" customHeight="1" x14ac:dyDescent="0.3">
      <c r="A49" s="26">
        <v>36</v>
      </c>
      <c r="B49" s="125" t="s">
        <v>116</v>
      </c>
      <c r="C49" s="12"/>
      <c r="D49" s="126">
        <v>2</v>
      </c>
      <c r="E49" s="126" t="s">
        <v>144</v>
      </c>
      <c r="F49" s="13"/>
      <c r="G49" s="11"/>
      <c r="H49" s="1">
        <f t="shared" si="6"/>
        <v>0</v>
      </c>
      <c r="I49" s="11"/>
      <c r="J49" s="1">
        <f t="shared" si="0"/>
        <v>0</v>
      </c>
      <c r="K49" s="1">
        <f t="shared" si="1"/>
        <v>0</v>
      </c>
      <c r="L49" s="1">
        <f t="shared" si="2"/>
        <v>0</v>
      </c>
      <c r="M49" s="1">
        <f t="shared" si="3"/>
        <v>0</v>
      </c>
      <c r="N49" s="1">
        <f t="shared" si="4"/>
        <v>0</v>
      </c>
      <c r="O49" s="27">
        <f t="shared" si="5"/>
        <v>0</v>
      </c>
    </row>
    <row r="50" spans="1:15" s="9" customFormat="1" ht="51" customHeight="1" x14ac:dyDescent="0.3">
      <c r="A50" s="26">
        <v>37</v>
      </c>
      <c r="B50" s="125" t="s">
        <v>117</v>
      </c>
      <c r="C50" s="12"/>
      <c r="D50" s="126">
        <v>2</v>
      </c>
      <c r="E50" s="126" t="s">
        <v>144</v>
      </c>
      <c r="F50" s="13"/>
      <c r="G50" s="11"/>
      <c r="H50" s="1">
        <f t="shared" si="6"/>
        <v>0</v>
      </c>
      <c r="I50" s="11"/>
      <c r="J50" s="1">
        <f t="shared" si="0"/>
        <v>0</v>
      </c>
      <c r="K50" s="1">
        <f t="shared" si="1"/>
        <v>0</v>
      </c>
      <c r="L50" s="1">
        <f t="shared" si="2"/>
        <v>0</v>
      </c>
      <c r="M50" s="1">
        <f t="shared" si="3"/>
        <v>0</v>
      </c>
      <c r="N50" s="1">
        <f t="shared" si="4"/>
        <v>0</v>
      </c>
      <c r="O50" s="27">
        <f t="shared" si="5"/>
        <v>0</v>
      </c>
    </row>
    <row r="51" spans="1:15" s="9" customFormat="1" ht="51" customHeight="1" x14ac:dyDescent="0.3">
      <c r="A51" s="26">
        <v>38</v>
      </c>
      <c r="B51" s="125" t="s">
        <v>118</v>
      </c>
      <c r="C51" s="12"/>
      <c r="D51" s="126">
        <v>2</v>
      </c>
      <c r="E51" s="126" t="s">
        <v>144</v>
      </c>
      <c r="F51" s="13"/>
      <c r="G51" s="11"/>
      <c r="H51" s="1">
        <f t="shared" si="6"/>
        <v>0</v>
      </c>
      <c r="I51" s="11"/>
      <c r="J51" s="1">
        <f t="shared" si="0"/>
        <v>0</v>
      </c>
      <c r="K51" s="1">
        <f t="shared" si="1"/>
        <v>0</v>
      </c>
      <c r="L51" s="1">
        <f t="shared" si="2"/>
        <v>0</v>
      </c>
      <c r="M51" s="1">
        <f t="shared" si="3"/>
        <v>0</v>
      </c>
      <c r="N51" s="1">
        <f t="shared" si="4"/>
        <v>0</v>
      </c>
      <c r="O51" s="27">
        <f t="shared" si="5"/>
        <v>0</v>
      </c>
    </row>
    <row r="52" spans="1:15" s="9" customFormat="1" ht="51" customHeight="1" x14ac:dyDescent="0.3">
      <c r="A52" s="26">
        <v>39</v>
      </c>
      <c r="B52" s="125" t="s">
        <v>119</v>
      </c>
      <c r="C52" s="12"/>
      <c r="D52" s="126">
        <v>2</v>
      </c>
      <c r="E52" s="126" t="s">
        <v>144</v>
      </c>
      <c r="F52" s="13"/>
      <c r="G52" s="11"/>
      <c r="H52" s="1">
        <f t="shared" si="6"/>
        <v>0</v>
      </c>
      <c r="I52" s="11"/>
      <c r="J52" s="1">
        <f t="shared" si="0"/>
        <v>0</v>
      </c>
      <c r="K52" s="1">
        <f t="shared" si="1"/>
        <v>0</v>
      </c>
      <c r="L52" s="1">
        <f t="shared" si="2"/>
        <v>0</v>
      </c>
      <c r="M52" s="1">
        <f t="shared" si="3"/>
        <v>0</v>
      </c>
      <c r="N52" s="1">
        <f t="shared" si="4"/>
        <v>0</v>
      </c>
      <c r="O52" s="27">
        <f t="shared" si="5"/>
        <v>0</v>
      </c>
    </row>
    <row r="53" spans="1:15" s="9" customFormat="1" ht="51" customHeight="1" x14ac:dyDescent="0.3">
      <c r="A53" s="26">
        <v>40</v>
      </c>
      <c r="B53" s="125" t="s">
        <v>120</v>
      </c>
      <c r="C53" s="12"/>
      <c r="D53" s="126">
        <v>2</v>
      </c>
      <c r="E53" s="126" t="s">
        <v>144</v>
      </c>
      <c r="F53" s="13"/>
      <c r="G53" s="11"/>
      <c r="H53" s="1">
        <f t="shared" si="6"/>
        <v>0</v>
      </c>
      <c r="I53" s="11"/>
      <c r="J53" s="1">
        <f t="shared" si="0"/>
        <v>0</v>
      </c>
      <c r="K53" s="1">
        <f t="shared" si="1"/>
        <v>0</v>
      </c>
      <c r="L53" s="1">
        <f t="shared" si="2"/>
        <v>0</v>
      </c>
      <c r="M53" s="1">
        <f t="shared" si="3"/>
        <v>0</v>
      </c>
      <c r="N53" s="1">
        <f t="shared" si="4"/>
        <v>0</v>
      </c>
      <c r="O53" s="27">
        <f t="shared" si="5"/>
        <v>0</v>
      </c>
    </row>
    <row r="54" spans="1:15" s="9" customFormat="1" ht="51" customHeight="1" x14ac:dyDescent="0.3">
      <c r="A54" s="26">
        <v>41</v>
      </c>
      <c r="B54" s="125" t="s">
        <v>121</v>
      </c>
      <c r="C54" s="12"/>
      <c r="D54" s="126">
        <v>2</v>
      </c>
      <c r="E54" s="126" t="s">
        <v>144</v>
      </c>
      <c r="F54" s="13"/>
      <c r="G54" s="11"/>
      <c r="H54" s="1">
        <f t="shared" si="6"/>
        <v>0</v>
      </c>
      <c r="I54" s="11"/>
      <c r="J54" s="1">
        <f t="shared" si="0"/>
        <v>0</v>
      </c>
      <c r="K54" s="1">
        <f t="shared" si="1"/>
        <v>0</v>
      </c>
      <c r="L54" s="1">
        <f t="shared" si="2"/>
        <v>0</v>
      </c>
      <c r="M54" s="1">
        <f t="shared" si="3"/>
        <v>0</v>
      </c>
      <c r="N54" s="1">
        <f t="shared" si="4"/>
        <v>0</v>
      </c>
      <c r="O54" s="27">
        <f t="shared" si="5"/>
        <v>0</v>
      </c>
    </row>
    <row r="55" spans="1:15" s="9" customFormat="1" ht="51" customHeight="1" x14ac:dyDescent="0.3">
      <c r="A55" s="26">
        <v>42</v>
      </c>
      <c r="B55" s="125" t="s">
        <v>122</v>
      </c>
      <c r="C55" s="12"/>
      <c r="D55" s="126">
        <v>4</v>
      </c>
      <c r="E55" s="126" t="s">
        <v>144</v>
      </c>
      <c r="F55" s="13"/>
      <c r="G55" s="11"/>
      <c r="H55" s="1">
        <f t="shared" si="6"/>
        <v>0</v>
      </c>
      <c r="I55" s="11"/>
      <c r="J55" s="1">
        <f t="shared" si="0"/>
        <v>0</v>
      </c>
      <c r="K55" s="1">
        <f t="shared" si="1"/>
        <v>0</v>
      </c>
      <c r="L55" s="1">
        <f t="shared" si="2"/>
        <v>0</v>
      </c>
      <c r="M55" s="1">
        <f t="shared" si="3"/>
        <v>0</v>
      </c>
      <c r="N55" s="1">
        <f t="shared" si="4"/>
        <v>0</v>
      </c>
      <c r="O55" s="27">
        <f t="shared" si="5"/>
        <v>0</v>
      </c>
    </row>
    <row r="56" spans="1:15" s="9" customFormat="1" ht="51" customHeight="1" x14ac:dyDescent="0.3">
      <c r="A56" s="26">
        <v>43</v>
      </c>
      <c r="B56" s="125" t="s">
        <v>123</v>
      </c>
      <c r="C56" s="12"/>
      <c r="D56" s="126">
        <v>4</v>
      </c>
      <c r="E56" s="126" t="s">
        <v>144</v>
      </c>
      <c r="F56" s="13"/>
      <c r="G56" s="11"/>
      <c r="H56" s="1">
        <f t="shared" si="6"/>
        <v>0</v>
      </c>
      <c r="I56" s="11"/>
      <c r="J56" s="1">
        <f t="shared" si="0"/>
        <v>0</v>
      </c>
      <c r="K56" s="1">
        <f t="shared" si="1"/>
        <v>0</v>
      </c>
      <c r="L56" s="1">
        <f t="shared" si="2"/>
        <v>0</v>
      </c>
      <c r="M56" s="1">
        <f t="shared" si="3"/>
        <v>0</v>
      </c>
      <c r="N56" s="1">
        <f t="shared" si="4"/>
        <v>0</v>
      </c>
      <c r="O56" s="27">
        <f t="shared" si="5"/>
        <v>0</v>
      </c>
    </row>
    <row r="57" spans="1:15" s="9" customFormat="1" ht="51" customHeight="1" x14ac:dyDescent="0.3">
      <c r="A57" s="26">
        <v>44</v>
      </c>
      <c r="B57" s="125" t="s">
        <v>124</v>
      </c>
      <c r="C57" s="12"/>
      <c r="D57" s="126">
        <v>4</v>
      </c>
      <c r="E57" s="126" t="s">
        <v>144</v>
      </c>
      <c r="F57" s="13"/>
      <c r="G57" s="11"/>
      <c r="H57" s="1">
        <f t="shared" si="6"/>
        <v>0</v>
      </c>
      <c r="I57" s="11"/>
      <c r="J57" s="1">
        <f t="shared" si="0"/>
        <v>0</v>
      </c>
      <c r="K57" s="1">
        <f t="shared" si="1"/>
        <v>0</v>
      </c>
      <c r="L57" s="1">
        <f t="shared" si="2"/>
        <v>0</v>
      </c>
      <c r="M57" s="1">
        <f t="shared" si="3"/>
        <v>0</v>
      </c>
      <c r="N57" s="1">
        <f t="shared" si="4"/>
        <v>0</v>
      </c>
      <c r="O57" s="27">
        <f t="shared" si="5"/>
        <v>0</v>
      </c>
    </row>
    <row r="58" spans="1:15" s="9" customFormat="1" ht="51" customHeight="1" x14ac:dyDescent="0.3">
      <c r="A58" s="26">
        <v>45</v>
      </c>
      <c r="B58" s="125" t="s">
        <v>125</v>
      </c>
      <c r="C58" s="12"/>
      <c r="D58" s="126">
        <v>4</v>
      </c>
      <c r="E58" s="126" t="s">
        <v>144</v>
      </c>
      <c r="F58" s="13"/>
      <c r="G58" s="11"/>
      <c r="H58" s="1">
        <f t="shared" si="6"/>
        <v>0</v>
      </c>
      <c r="I58" s="11"/>
      <c r="J58" s="1">
        <f t="shared" si="0"/>
        <v>0</v>
      </c>
      <c r="K58" s="1">
        <f t="shared" si="1"/>
        <v>0</v>
      </c>
      <c r="L58" s="1">
        <f t="shared" si="2"/>
        <v>0</v>
      </c>
      <c r="M58" s="1">
        <f t="shared" si="3"/>
        <v>0</v>
      </c>
      <c r="N58" s="1">
        <f t="shared" si="4"/>
        <v>0</v>
      </c>
      <c r="O58" s="27">
        <f t="shared" si="5"/>
        <v>0</v>
      </c>
    </row>
    <row r="59" spans="1:15" s="9" customFormat="1" ht="51" customHeight="1" x14ac:dyDescent="0.3">
      <c r="A59" s="26">
        <v>46</v>
      </c>
      <c r="B59" s="125" t="s">
        <v>126</v>
      </c>
      <c r="C59" s="12"/>
      <c r="D59" s="126">
        <v>3</v>
      </c>
      <c r="E59" s="126" t="s">
        <v>144</v>
      </c>
      <c r="F59" s="13"/>
      <c r="G59" s="11"/>
      <c r="H59" s="1">
        <f t="shared" si="6"/>
        <v>0</v>
      </c>
      <c r="I59" s="11"/>
      <c r="J59" s="1">
        <f t="shared" si="0"/>
        <v>0</v>
      </c>
      <c r="K59" s="1">
        <f t="shared" si="1"/>
        <v>0</v>
      </c>
      <c r="L59" s="1">
        <f t="shared" si="2"/>
        <v>0</v>
      </c>
      <c r="M59" s="1">
        <f t="shared" si="3"/>
        <v>0</v>
      </c>
      <c r="N59" s="1">
        <f t="shared" si="4"/>
        <v>0</v>
      </c>
      <c r="O59" s="27">
        <f t="shared" si="5"/>
        <v>0</v>
      </c>
    </row>
    <row r="60" spans="1:15" s="9" customFormat="1" ht="51" customHeight="1" x14ac:dyDescent="0.3">
      <c r="A60" s="26">
        <v>47</v>
      </c>
      <c r="B60" s="125" t="s">
        <v>127</v>
      </c>
      <c r="C60" s="12"/>
      <c r="D60" s="126">
        <v>2</v>
      </c>
      <c r="E60" s="126" t="s">
        <v>144</v>
      </c>
      <c r="F60" s="13"/>
      <c r="G60" s="11"/>
      <c r="H60" s="1">
        <f t="shared" si="6"/>
        <v>0</v>
      </c>
      <c r="I60" s="11"/>
      <c r="J60" s="1">
        <f t="shared" si="0"/>
        <v>0</v>
      </c>
      <c r="K60" s="1">
        <f t="shared" si="1"/>
        <v>0</v>
      </c>
      <c r="L60" s="1">
        <f t="shared" si="2"/>
        <v>0</v>
      </c>
      <c r="M60" s="1">
        <f t="shared" si="3"/>
        <v>0</v>
      </c>
      <c r="N60" s="1">
        <f t="shared" si="4"/>
        <v>0</v>
      </c>
      <c r="O60" s="27">
        <f t="shared" si="5"/>
        <v>0</v>
      </c>
    </row>
    <row r="61" spans="1:15" s="9" customFormat="1" ht="51" customHeight="1" x14ac:dyDescent="0.3">
      <c r="A61" s="26">
        <v>48</v>
      </c>
      <c r="B61" s="125" t="s">
        <v>128</v>
      </c>
      <c r="C61" s="12"/>
      <c r="D61" s="126">
        <v>2000</v>
      </c>
      <c r="E61" s="126" t="s">
        <v>144</v>
      </c>
      <c r="F61" s="13"/>
      <c r="G61" s="11"/>
      <c r="H61" s="1">
        <f t="shared" si="6"/>
        <v>0</v>
      </c>
      <c r="I61" s="11"/>
      <c r="J61" s="1">
        <f t="shared" si="0"/>
        <v>0</v>
      </c>
      <c r="K61" s="1">
        <f t="shared" si="1"/>
        <v>0</v>
      </c>
      <c r="L61" s="1">
        <f t="shared" si="2"/>
        <v>0</v>
      </c>
      <c r="M61" s="1">
        <f t="shared" si="3"/>
        <v>0</v>
      </c>
      <c r="N61" s="1">
        <f t="shared" si="4"/>
        <v>0</v>
      </c>
      <c r="O61" s="27">
        <f t="shared" si="5"/>
        <v>0</v>
      </c>
    </row>
    <row r="62" spans="1:15" s="9" customFormat="1" ht="51" customHeight="1" x14ac:dyDescent="0.3">
      <c r="A62" s="26">
        <v>49</v>
      </c>
      <c r="B62" s="125" t="s">
        <v>129</v>
      </c>
      <c r="C62" s="12"/>
      <c r="D62" s="126">
        <v>2000</v>
      </c>
      <c r="E62" s="126" t="s">
        <v>144</v>
      </c>
      <c r="F62" s="13"/>
      <c r="G62" s="11"/>
      <c r="H62" s="1">
        <f t="shared" si="6"/>
        <v>0</v>
      </c>
      <c r="I62" s="11"/>
      <c r="J62" s="1">
        <f t="shared" si="0"/>
        <v>0</v>
      </c>
      <c r="K62" s="1">
        <f t="shared" si="1"/>
        <v>0</v>
      </c>
      <c r="L62" s="1">
        <f t="shared" si="2"/>
        <v>0</v>
      </c>
      <c r="M62" s="1">
        <f t="shared" si="3"/>
        <v>0</v>
      </c>
      <c r="N62" s="1">
        <f t="shared" si="4"/>
        <v>0</v>
      </c>
      <c r="O62" s="27">
        <f t="shared" si="5"/>
        <v>0</v>
      </c>
    </row>
    <row r="63" spans="1:15" s="9" customFormat="1" ht="51" customHeight="1" x14ac:dyDescent="0.3">
      <c r="A63" s="26">
        <v>50</v>
      </c>
      <c r="B63" s="125" t="s">
        <v>130</v>
      </c>
      <c r="C63" s="12"/>
      <c r="D63" s="126">
        <v>2000</v>
      </c>
      <c r="E63" s="126" t="s">
        <v>144</v>
      </c>
      <c r="F63" s="13"/>
      <c r="G63" s="11"/>
      <c r="H63" s="1">
        <f t="shared" si="6"/>
        <v>0</v>
      </c>
      <c r="I63" s="11"/>
      <c r="J63" s="1">
        <f t="shared" si="0"/>
        <v>0</v>
      </c>
      <c r="K63" s="1">
        <f t="shared" si="1"/>
        <v>0</v>
      </c>
      <c r="L63" s="1">
        <f t="shared" si="2"/>
        <v>0</v>
      </c>
      <c r="M63" s="1">
        <f t="shared" si="3"/>
        <v>0</v>
      </c>
      <c r="N63" s="1">
        <f t="shared" si="4"/>
        <v>0</v>
      </c>
      <c r="O63" s="27">
        <f t="shared" si="5"/>
        <v>0</v>
      </c>
    </row>
    <row r="64" spans="1:15" s="9" customFormat="1" ht="51" customHeight="1" x14ac:dyDescent="0.3">
      <c r="A64" s="26">
        <v>51</v>
      </c>
      <c r="B64" s="125" t="s">
        <v>131</v>
      </c>
      <c r="C64" s="12"/>
      <c r="D64" s="126">
        <v>2000</v>
      </c>
      <c r="E64" s="126" t="s">
        <v>144</v>
      </c>
      <c r="F64" s="13"/>
      <c r="G64" s="11"/>
      <c r="H64" s="1">
        <f t="shared" si="6"/>
        <v>0</v>
      </c>
      <c r="I64" s="11"/>
      <c r="J64" s="1">
        <f t="shared" si="0"/>
        <v>0</v>
      </c>
      <c r="K64" s="1">
        <f t="shared" si="1"/>
        <v>0</v>
      </c>
      <c r="L64" s="1">
        <f t="shared" si="2"/>
        <v>0</v>
      </c>
      <c r="M64" s="1">
        <f t="shared" si="3"/>
        <v>0</v>
      </c>
      <c r="N64" s="1">
        <f t="shared" si="4"/>
        <v>0</v>
      </c>
      <c r="O64" s="27">
        <f t="shared" si="5"/>
        <v>0</v>
      </c>
    </row>
    <row r="65" spans="1:15" s="9" customFormat="1" ht="51" customHeight="1" x14ac:dyDescent="0.3">
      <c r="A65" s="26">
        <v>52</v>
      </c>
      <c r="B65" s="125" t="s">
        <v>132</v>
      </c>
      <c r="C65" s="12"/>
      <c r="D65" s="126">
        <v>4</v>
      </c>
      <c r="E65" s="126" t="s">
        <v>144</v>
      </c>
      <c r="F65" s="13"/>
      <c r="G65" s="11"/>
      <c r="H65" s="1">
        <f t="shared" si="6"/>
        <v>0</v>
      </c>
      <c r="I65" s="11"/>
      <c r="J65" s="1">
        <f t="shared" si="0"/>
        <v>0</v>
      </c>
      <c r="K65" s="1">
        <f t="shared" si="1"/>
        <v>0</v>
      </c>
      <c r="L65" s="1">
        <f t="shared" si="2"/>
        <v>0</v>
      </c>
      <c r="M65" s="1">
        <f t="shared" si="3"/>
        <v>0</v>
      </c>
      <c r="N65" s="1">
        <f t="shared" si="4"/>
        <v>0</v>
      </c>
      <c r="O65" s="27">
        <f t="shared" si="5"/>
        <v>0</v>
      </c>
    </row>
    <row r="66" spans="1:15" s="9" customFormat="1" ht="51" customHeight="1" x14ac:dyDescent="0.3">
      <c r="A66" s="26">
        <v>53</v>
      </c>
      <c r="B66" s="125" t="s">
        <v>133</v>
      </c>
      <c r="C66" s="12"/>
      <c r="D66" s="126">
        <v>20</v>
      </c>
      <c r="E66" s="126" t="s">
        <v>144</v>
      </c>
      <c r="F66" s="13"/>
      <c r="G66" s="11"/>
      <c r="H66" s="1">
        <f t="shared" si="6"/>
        <v>0</v>
      </c>
      <c r="I66" s="11"/>
      <c r="J66" s="1">
        <f t="shared" si="0"/>
        <v>0</v>
      </c>
      <c r="K66" s="1">
        <f t="shared" si="1"/>
        <v>0</v>
      </c>
      <c r="L66" s="1">
        <f t="shared" si="2"/>
        <v>0</v>
      </c>
      <c r="M66" s="1">
        <f t="shared" si="3"/>
        <v>0</v>
      </c>
      <c r="N66" s="1">
        <f t="shared" si="4"/>
        <v>0</v>
      </c>
      <c r="O66" s="27">
        <f t="shared" si="5"/>
        <v>0</v>
      </c>
    </row>
    <row r="67" spans="1:15" s="9" customFormat="1" ht="51" customHeight="1" x14ac:dyDescent="0.3">
      <c r="A67" s="26">
        <v>54</v>
      </c>
      <c r="B67" s="125" t="s">
        <v>134</v>
      </c>
      <c r="C67" s="12"/>
      <c r="D67" s="126">
        <v>1000</v>
      </c>
      <c r="E67" s="126" t="s">
        <v>144</v>
      </c>
      <c r="F67" s="13"/>
      <c r="G67" s="11"/>
      <c r="H67" s="1">
        <f t="shared" si="6"/>
        <v>0</v>
      </c>
      <c r="I67" s="11"/>
      <c r="J67" s="1">
        <f t="shared" si="0"/>
        <v>0</v>
      </c>
      <c r="K67" s="1">
        <f t="shared" si="1"/>
        <v>0</v>
      </c>
      <c r="L67" s="1">
        <f t="shared" si="2"/>
        <v>0</v>
      </c>
      <c r="M67" s="1">
        <f t="shared" si="3"/>
        <v>0</v>
      </c>
      <c r="N67" s="1">
        <f t="shared" si="4"/>
        <v>0</v>
      </c>
      <c r="O67" s="27">
        <f t="shared" si="5"/>
        <v>0</v>
      </c>
    </row>
    <row r="68" spans="1:15" s="9" customFormat="1" ht="51" customHeight="1" x14ac:dyDescent="0.3">
      <c r="A68" s="26">
        <v>55</v>
      </c>
      <c r="B68" s="125" t="s">
        <v>135</v>
      </c>
      <c r="C68" s="12"/>
      <c r="D68" s="126">
        <v>2</v>
      </c>
      <c r="E68" s="126" t="s">
        <v>144</v>
      </c>
      <c r="F68" s="13"/>
      <c r="G68" s="11"/>
      <c r="H68" s="1">
        <f t="shared" si="6"/>
        <v>0</v>
      </c>
      <c r="I68" s="11"/>
      <c r="J68" s="1">
        <f t="shared" si="0"/>
        <v>0</v>
      </c>
      <c r="K68" s="1">
        <f t="shared" si="1"/>
        <v>0</v>
      </c>
      <c r="L68" s="1">
        <f t="shared" si="2"/>
        <v>0</v>
      </c>
      <c r="M68" s="1">
        <f t="shared" si="3"/>
        <v>0</v>
      </c>
      <c r="N68" s="1">
        <f t="shared" si="4"/>
        <v>0</v>
      </c>
      <c r="O68" s="27">
        <f t="shared" si="5"/>
        <v>0</v>
      </c>
    </row>
    <row r="69" spans="1:15" s="9" customFormat="1" ht="51" customHeight="1" x14ac:dyDescent="0.3">
      <c r="A69" s="26">
        <v>56</v>
      </c>
      <c r="B69" s="125" t="s">
        <v>136</v>
      </c>
      <c r="C69" s="12"/>
      <c r="D69" s="126">
        <v>5</v>
      </c>
      <c r="E69" s="126" t="s">
        <v>144</v>
      </c>
      <c r="F69" s="13"/>
      <c r="G69" s="11"/>
      <c r="H69" s="1">
        <f t="shared" si="6"/>
        <v>0</v>
      </c>
      <c r="I69" s="11"/>
      <c r="J69" s="1">
        <f t="shared" si="0"/>
        <v>0</v>
      </c>
      <c r="K69" s="1">
        <f t="shared" si="1"/>
        <v>0</v>
      </c>
      <c r="L69" s="1">
        <f t="shared" si="2"/>
        <v>0</v>
      </c>
      <c r="M69" s="1">
        <f t="shared" si="3"/>
        <v>0</v>
      </c>
      <c r="N69" s="1">
        <f t="shared" si="4"/>
        <v>0</v>
      </c>
      <c r="O69" s="27">
        <f t="shared" si="5"/>
        <v>0</v>
      </c>
    </row>
    <row r="70" spans="1:15" s="9" customFormat="1" ht="51" customHeight="1" x14ac:dyDescent="0.3">
      <c r="A70" s="26">
        <v>57</v>
      </c>
      <c r="B70" s="125" t="s">
        <v>137</v>
      </c>
      <c r="C70" s="12"/>
      <c r="D70" s="126">
        <v>5</v>
      </c>
      <c r="E70" s="126" t="s">
        <v>144</v>
      </c>
      <c r="F70" s="13"/>
      <c r="G70" s="11"/>
      <c r="H70" s="1">
        <f t="shared" si="6"/>
        <v>0</v>
      </c>
      <c r="I70" s="11"/>
      <c r="J70" s="1">
        <f t="shared" si="0"/>
        <v>0</v>
      </c>
      <c r="K70" s="1">
        <f t="shared" si="1"/>
        <v>0</v>
      </c>
      <c r="L70" s="1">
        <f t="shared" si="2"/>
        <v>0</v>
      </c>
      <c r="M70" s="1">
        <f t="shared" si="3"/>
        <v>0</v>
      </c>
      <c r="N70" s="1">
        <f t="shared" si="4"/>
        <v>0</v>
      </c>
      <c r="O70" s="27">
        <f t="shared" si="5"/>
        <v>0</v>
      </c>
    </row>
    <row r="71" spans="1:15" s="9" customFormat="1" ht="51" customHeight="1" x14ac:dyDescent="0.3">
      <c r="A71" s="26">
        <v>58</v>
      </c>
      <c r="B71" s="125" t="s">
        <v>138</v>
      </c>
      <c r="C71" s="12"/>
      <c r="D71" s="126">
        <v>5</v>
      </c>
      <c r="E71" s="126" t="s">
        <v>144</v>
      </c>
      <c r="F71" s="13"/>
      <c r="G71" s="11"/>
      <c r="H71" s="1">
        <f t="shared" si="6"/>
        <v>0</v>
      </c>
      <c r="I71" s="11"/>
      <c r="J71" s="1">
        <f t="shared" si="0"/>
        <v>0</v>
      </c>
      <c r="K71" s="1">
        <f t="shared" si="1"/>
        <v>0</v>
      </c>
      <c r="L71" s="1">
        <f t="shared" si="2"/>
        <v>0</v>
      </c>
      <c r="M71" s="1">
        <f t="shared" si="3"/>
        <v>0</v>
      </c>
      <c r="N71" s="1">
        <f t="shared" si="4"/>
        <v>0</v>
      </c>
      <c r="O71" s="27">
        <f t="shared" si="5"/>
        <v>0</v>
      </c>
    </row>
    <row r="72" spans="1:15" s="9" customFormat="1" ht="51" customHeight="1" x14ac:dyDescent="0.3">
      <c r="A72" s="26">
        <v>59</v>
      </c>
      <c r="B72" s="125" t="s">
        <v>139</v>
      </c>
      <c r="C72" s="12"/>
      <c r="D72" s="126">
        <v>5</v>
      </c>
      <c r="E72" s="126" t="s">
        <v>144</v>
      </c>
      <c r="F72" s="13"/>
      <c r="G72" s="11"/>
      <c r="H72" s="1">
        <f t="shared" si="6"/>
        <v>0</v>
      </c>
      <c r="I72" s="11"/>
      <c r="J72" s="1">
        <f t="shared" si="0"/>
        <v>0</v>
      </c>
      <c r="K72" s="1">
        <f t="shared" si="1"/>
        <v>0</v>
      </c>
      <c r="L72" s="1">
        <f t="shared" si="2"/>
        <v>0</v>
      </c>
      <c r="M72" s="1">
        <f t="shared" si="3"/>
        <v>0</v>
      </c>
      <c r="N72" s="1">
        <f t="shared" si="4"/>
        <v>0</v>
      </c>
      <c r="O72" s="27">
        <f t="shared" si="5"/>
        <v>0</v>
      </c>
    </row>
    <row r="73" spans="1:15" s="9" customFormat="1" ht="51" customHeight="1" x14ac:dyDescent="0.3">
      <c r="A73" s="26">
        <v>60</v>
      </c>
      <c r="B73" s="125" t="s">
        <v>140</v>
      </c>
      <c r="C73" s="12"/>
      <c r="D73" s="126">
        <v>2</v>
      </c>
      <c r="E73" s="126" t="s">
        <v>144</v>
      </c>
      <c r="F73" s="13"/>
      <c r="G73" s="11"/>
      <c r="H73" s="1">
        <f t="shared" si="6"/>
        <v>0</v>
      </c>
      <c r="I73" s="11"/>
      <c r="J73" s="1">
        <f t="shared" si="0"/>
        <v>0</v>
      </c>
      <c r="K73" s="1">
        <f t="shared" si="1"/>
        <v>0</v>
      </c>
      <c r="L73" s="1">
        <f t="shared" si="2"/>
        <v>0</v>
      </c>
      <c r="M73" s="1">
        <f t="shared" si="3"/>
        <v>0</v>
      </c>
      <c r="N73" s="1">
        <f t="shared" si="4"/>
        <v>0</v>
      </c>
      <c r="O73" s="27">
        <f t="shared" si="5"/>
        <v>0</v>
      </c>
    </row>
    <row r="74" spans="1:15" s="9" customFormat="1" ht="51" customHeight="1" x14ac:dyDescent="0.3">
      <c r="A74" s="26">
        <v>61</v>
      </c>
      <c r="B74" s="125" t="s">
        <v>141</v>
      </c>
      <c r="C74" s="12"/>
      <c r="D74" s="126">
        <v>2</v>
      </c>
      <c r="E74" s="126" t="s">
        <v>144</v>
      </c>
      <c r="F74" s="13"/>
      <c r="G74" s="11"/>
      <c r="H74" s="1">
        <f t="shared" si="6"/>
        <v>0</v>
      </c>
      <c r="I74" s="11"/>
      <c r="J74" s="1">
        <f t="shared" si="0"/>
        <v>0</v>
      </c>
      <c r="K74" s="1">
        <f t="shared" si="1"/>
        <v>0</v>
      </c>
      <c r="L74" s="1">
        <f t="shared" si="2"/>
        <v>0</v>
      </c>
      <c r="M74" s="1">
        <f t="shared" si="3"/>
        <v>0</v>
      </c>
      <c r="N74" s="1">
        <f t="shared" si="4"/>
        <v>0</v>
      </c>
      <c r="O74" s="27">
        <f t="shared" si="5"/>
        <v>0</v>
      </c>
    </row>
    <row r="75" spans="1:15" s="9" customFormat="1" ht="51" customHeight="1" x14ac:dyDescent="0.3">
      <c r="A75" s="26">
        <v>62</v>
      </c>
      <c r="B75" s="125" t="s">
        <v>142</v>
      </c>
      <c r="C75" s="12"/>
      <c r="D75" s="126">
        <v>2</v>
      </c>
      <c r="E75" s="126" t="s">
        <v>144</v>
      </c>
      <c r="F75" s="13"/>
      <c r="G75" s="11"/>
      <c r="H75" s="1">
        <f t="shared" si="6"/>
        <v>0</v>
      </c>
      <c r="I75" s="11"/>
      <c r="J75" s="1">
        <f t="shared" si="0"/>
        <v>0</v>
      </c>
      <c r="K75" s="1">
        <f t="shared" si="1"/>
        <v>0</v>
      </c>
      <c r="L75" s="1">
        <f t="shared" si="2"/>
        <v>0</v>
      </c>
      <c r="M75" s="1">
        <f t="shared" si="3"/>
        <v>0</v>
      </c>
      <c r="N75" s="1">
        <f t="shared" si="4"/>
        <v>0</v>
      </c>
      <c r="O75" s="27">
        <f t="shared" si="5"/>
        <v>0</v>
      </c>
    </row>
    <row r="76" spans="1:15" s="9" customFormat="1" ht="51" customHeight="1" thickBot="1" x14ac:dyDescent="0.35">
      <c r="A76" s="26">
        <v>63</v>
      </c>
      <c r="B76" s="125" t="s">
        <v>143</v>
      </c>
      <c r="C76" s="12"/>
      <c r="D76" s="126">
        <v>20</v>
      </c>
      <c r="E76" s="126" t="s">
        <v>144</v>
      </c>
      <c r="F76" s="13"/>
      <c r="G76" s="11"/>
      <c r="H76" s="1">
        <f t="shared" si="6"/>
        <v>0</v>
      </c>
      <c r="I76" s="11"/>
      <c r="J76" s="1">
        <f t="shared" si="0"/>
        <v>0</v>
      </c>
      <c r="K76" s="1">
        <f t="shared" si="1"/>
        <v>0</v>
      </c>
      <c r="L76" s="1">
        <f t="shared" si="2"/>
        <v>0</v>
      </c>
      <c r="M76" s="1">
        <f t="shared" si="3"/>
        <v>0</v>
      </c>
      <c r="N76" s="1">
        <f t="shared" si="4"/>
        <v>0</v>
      </c>
      <c r="O76" s="27">
        <f t="shared" si="5"/>
        <v>0</v>
      </c>
    </row>
    <row r="77" spans="1:15" s="9" customFormat="1" ht="42" customHeight="1" thickBot="1" x14ac:dyDescent="0.35">
      <c r="A77" s="89" t="s">
        <v>28</v>
      </c>
      <c r="B77" s="90"/>
      <c r="C77" s="90"/>
      <c r="D77" s="90"/>
      <c r="E77" s="90"/>
      <c r="F77" s="90"/>
      <c r="G77" s="90"/>
      <c r="H77" s="90"/>
      <c r="I77" s="90"/>
      <c r="J77" s="90"/>
      <c r="K77" s="90"/>
      <c r="L77" s="101" t="s">
        <v>29</v>
      </c>
      <c r="M77" s="102"/>
      <c r="N77" s="102"/>
      <c r="O77" s="35">
        <f>SUMIF(G:G,0%,L:L)+SUMIF(G:G,"",L:L)</f>
        <v>0</v>
      </c>
    </row>
    <row r="78" spans="1:15" s="9" customFormat="1" ht="39" customHeight="1" x14ac:dyDescent="0.3">
      <c r="A78" s="73" t="s">
        <v>30</v>
      </c>
      <c r="B78" s="74"/>
      <c r="C78" s="74"/>
      <c r="D78" s="74"/>
      <c r="E78" s="74"/>
      <c r="F78" s="74"/>
      <c r="G78" s="74"/>
      <c r="H78" s="74"/>
      <c r="I78" s="74"/>
      <c r="J78" s="74"/>
      <c r="K78" s="75"/>
      <c r="L78" s="95" t="s">
        <v>31</v>
      </c>
      <c r="M78" s="96"/>
      <c r="N78" s="96"/>
      <c r="O78" s="36">
        <f>SUMIF(G:G,5%,L:L)</f>
        <v>0</v>
      </c>
    </row>
    <row r="79" spans="1:15" s="9" customFormat="1" ht="30" customHeight="1" x14ac:dyDescent="0.3">
      <c r="A79" s="76"/>
      <c r="B79" s="77"/>
      <c r="C79" s="77"/>
      <c r="D79" s="77"/>
      <c r="E79" s="77"/>
      <c r="F79" s="77"/>
      <c r="G79" s="77"/>
      <c r="H79" s="77"/>
      <c r="I79" s="77"/>
      <c r="J79" s="77"/>
      <c r="K79" s="78"/>
      <c r="L79" s="95" t="s">
        <v>32</v>
      </c>
      <c r="M79" s="96"/>
      <c r="N79" s="96"/>
      <c r="O79" s="36">
        <f>SUMIF(G:G,19%,L:L)</f>
        <v>0</v>
      </c>
    </row>
    <row r="80" spans="1:15" s="9" customFormat="1" ht="30" customHeight="1" x14ac:dyDescent="0.3">
      <c r="A80" s="76"/>
      <c r="B80" s="77"/>
      <c r="C80" s="77"/>
      <c r="D80" s="77"/>
      <c r="E80" s="77"/>
      <c r="F80" s="77"/>
      <c r="G80" s="77"/>
      <c r="H80" s="77"/>
      <c r="I80" s="77"/>
      <c r="J80" s="77"/>
      <c r="K80" s="78"/>
      <c r="L80" s="97" t="s">
        <v>24</v>
      </c>
      <c r="M80" s="98"/>
      <c r="N80" s="98"/>
      <c r="O80" s="37">
        <f>SUM(O77:O79)</f>
        <v>0</v>
      </c>
    </row>
    <row r="81" spans="1:17" s="9" customFormat="1" ht="30" customHeight="1" x14ac:dyDescent="0.3">
      <c r="A81" s="76"/>
      <c r="B81" s="77"/>
      <c r="C81" s="77"/>
      <c r="D81" s="77"/>
      <c r="E81" s="77"/>
      <c r="F81" s="77"/>
      <c r="G81" s="77"/>
      <c r="H81" s="77"/>
      <c r="I81" s="77"/>
      <c r="J81" s="77"/>
      <c r="K81" s="78"/>
      <c r="L81" s="99" t="s">
        <v>33</v>
      </c>
      <c r="M81" s="100"/>
      <c r="N81" s="100"/>
      <c r="O81" s="38">
        <f>SUMIF(G:G,5%,M:M)</f>
        <v>0</v>
      </c>
    </row>
    <row r="82" spans="1:17" s="9" customFormat="1" ht="30" customHeight="1" x14ac:dyDescent="0.3">
      <c r="A82" s="76"/>
      <c r="B82" s="77"/>
      <c r="C82" s="77"/>
      <c r="D82" s="77"/>
      <c r="E82" s="77"/>
      <c r="F82" s="77"/>
      <c r="G82" s="77"/>
      <c r="H82" s="77"/>
      <c r="I82" s="77"/>
      <c r="J82" s="77"/>
      <c r="K82" s="78"/>
      <c r="L82" s="99" t="s">
        <v>34</v>
      </c>
      <c r="M82" s="100"/>
      <c r="N82" s="100"/>
      <c r="O82" s="38">
        <f>SUMIF(G:G,19%,M:M)</f>
        <v>0</v>
      </c>
    </row>
    <row r="83" spans="1:17" s="9" customFormat="1" ht="30" customHeight="1" x14ac:dyDescent="0.3">
      <c r="A83" s="76"/>
      <c r="B83" s="77"/>
      <c r="C83" s="77"/>
      <c r="D83" s="77"/>
      <c r="E83" s="77"/>
      <c r="F83" s="77"/>
      <c r="G83" s="77"/>
      <c r="H83" s="77"/>
      <c r="I83" s="77"/>
      <c r="J83" s="77"/>
      <c r="K83" s="78"/>
      <c r="L83" s="97" t="s">
        <v>35</v>
      </c>
      <c r="M83" s="98"/>
      <c r="N83" s="98"/>
      <c r="O83" s="37">
        <f>SUM(O81:O82)</f>
        <v>0</v>
      </c>
    </row>
    <row r="84" spans="1:17" s="9" customFormat="1" ht="30" customHeight="1" x14ac:dyDescent="0.3">
      <c r="A84" s="76"/>
      <c r="B84" s="77"/>
      <c r="C84" s="77"/>
      <c r="D84" s="77"/>
      <c r="E84" s="77"/>
      <c r="F84" s="77"/>
      <c r="G84" s="77"/>
      <c r="H84" s="77"/>
      <c r="I84" s="77"/>
      <c r="J84" s="77"/>
      <c r="K84" s="78"/>
      <c r="L84" s="95" t="s">
        <v>36</v>
      </c>
      <c r="M84" s="96"/>
      <c r="N84" s="96"/>
      <c r="O84" s="36">
        <f>SUMIF(I:I,8%,N:N)</f>
        <v>0</v>
      </c>
    </row>
    <row r="85" spans="1:17" s="9" customFormat="1" ht="37.5" customHeight="1" x14ac:dyDescent="0.3">
      <c r="A85" s="76"/>
      <c r="B85" s="77"/>
      <c r="C85" s="77"/>
      <c r="D85" s="77"/>
      <c r="E85" s="77"/>
      <c r="F85" s="77"/>
      <c r="G85" s="77"/>
      <c r="H85" s="77"/>
      <c r="I85" s="77"/>
      <c r="J85" s="77"/>
      <c r="K85" s="78"/>
      <c r="L85" s="93" t="s">
        <v>37</v>
      </c>
      <c r="M85" s="94"/>
      <c r="N85" s="94"/>
      <c r="O85" s="37">
        <f>SUM(O84)</f>
        <v>0</v>
      </c>
    </row>
    <row r="86" spans="1:17" s="9" customFormat="1" ht="32.25" customHeight="1" thickBot="1" x14ac:dyDescent="0.35">
      <c r="A86" s="79"/>
      <c r="B86" s="80"/>
      <c r="C86" s="80"/>
      <c r="D86" s="80"/>
      <c r="E86" s="80"/>
      <c r="F86" s="80"/>
      <c r="G86" s="80"/>
      <c r="H86" s="80"/>
      <c r="I86" s="80"/>
      <c r="J86" s="80"/>
      <c r="K86" s="81"/>
      <c r="L86" s="91" t="s">
        <v>38</v>
      </c>
      <c r="M86" s="92"/>
      <c r="N86" s="92"/>
      <c r="O86" s="39">
        <f>+O80+O83+O85</f>
        <v>0</v>
      </c>
    </row>
    <row r="88" spans="1:17" ht="50.1" customHeight="1" thickBot="1" x14ac:dyDescent="0.35">
      <c r="B88" s="82"/>
      <c r="C88" s="82"/>
    </row>
    <row r="89" spans="1:17" x14ac:dyDescent="0.3">
      <c r="B89" s="60" t="s">
        <v>39</v>
      </c>
      <c r="C89" s="60"/>
    </row>
    <row r="90" spans="1:17" ht="15" customHeight="1" x14ac:dyDescent="0.3">
      <c r="M90" s="41"/>
      <c r="N90" s="42"/>
      <c r="O90" s="43"/>
    </row>
    <row r="91" spans="1:17" ht="15.75" customHeight="1" x14ac:dyDescent="0.3">
      <c r="M91" s="41"/>
      <c r="N91" s="42"/>
      <c r="O91" s="43"/>
    </row>
    <row r="92" spans="1:17" ht="15" customHeight="1" x14ac:dyDescent="0.3">
      <c r="A92" s="10" t="s">
        <v>40</v>
      </c>
      <c r="M92" s="41"/>
      <c r="N92" s="42"/>
      <c r="O92" s="43"/>
    </row>
    <row r="93" spans="1:17" x14ac:dyDescent="0.3">
      <c r="A93" s="59" t="s">
        <v>41</v>
      </c>
      <c r="B93" s="59"/>
      <c r="C93" s="59"/>
      <c r="D93" s="59"/>
      <c r="E93" s="59"/>
      <c r="F93" s="59"/>
      <c r="G93" s="59"/>
      <c r="H93" s="59"/>
      <c r="I93" s="59"/>
      <c r="J93" s="59"/>
      <c r="K93" s="59"/>
      <c r="L93" s="59"/>
      <c r="M93" s="59"/>
      <c r="N93" s="59"/>
      <c r="O93" s="59"/>
      <c r="P93" s="2"/>
      <c r="Q93" s="2"/>
    </row>
    <row r="94" spans="1:17" ht="15" customHeight="1" x14ac:dyDescent="0.3">
      <c r="A94" s="58" t="s">
        <v>42</v>
      </c>
      <c r="B94" s="58"/>
      <c r="C94" s="58"/>
      <c r="D94" s="58"/>
      <c r="E94" s="58"/>
      <c r="F94" s="58"/>
      <c r="G94" s="58"/>
      <c r="H94" s="58"/>
      <c r="I94" s="58"/>
      <c r="J94" s="58"/>
      <c r="K94" s="58"/>
      <c r="L94" s="58"/>
      <c r="M94" s="58"/>
      <c r="N94" s="58"/>
      <c r="O94" s="58"/>
      <c r="P94" s="40"/>
      <c r="Q94" s="40"/>
    </row>
    <row r="95" spans="1:17" x14ac:dyDescent="0.3">
      <c r="A95" s="57" t="s">
        <v>43</v>
      </c>
      <c r="B95" s="57"/>
      <c r="C95" s="57"/>
      <c r="D95" s="57"/>
      <c r="E95" s="57"/>
      <c r="F95" s="57"/>
      <c r="G95" s="57"/>
      <c r="H95" s="57"/>
      <c r="I95" s="57"/>
      <c r="J95" s="57"/>
      <c r="K95" s="57"/>
      <c r="L95" s="57"/>
      <c r="M95" s="57"/>
      <c r="N95" s="57"/>
      <c r="O95" s="57"/>
      <c r="P95" s="5"/>
      <c r="Q95" s="5"/>
    </row>
    <row r="96" spans="1:17" x14ac:dyDescent="0.3">
      <c r="A96" s="57" t="s">
        <v>44</v>
      </c>
      <c r="B96" s="57"/>
      <c r="C96" s="57"/>
      <c r="D96" s="57"/>
      <c r="E96" s="57"/>
      <c r="F96" s="57"/>
      <c r="G96" s="57"/>
      <c r="H96" s="57"/>
      <c r="I96" s="57"/>
      <c r="J96" s="57"/>
      <c r="K96" s="57"/>
      <c r="L96" s="57"/>
      <c r="M96" s="57"/>
      <c r="N96" s="57"/>
      <c r="O96" s="57"/>
      <c r="P96" s="5"/>
      <c r="Q96" s="5"/>
    </row>
    <row r="97" spans="11:14" x14ac:dyDescent="0.3">
      <c r="K97" s="2"/>
      <c r="L97" s="2"/>
      <c r="M97" s="2"/>
      <c r="N97" s="2"/>
    </row>
    <row r="139" spans="11:15" s="2" customFormat="1" x14ac:dyDescent="0.3">
      <c r="K139" s="4"/>
      <c r="L139" s="4"/>
      <c r="M139" s="4"/>
      <c r="N139" s="4"/>
      <c r="O139" s="4"/>
    </row>
    <row r="140" spans="11:15" s="2" customFormat="1" x14ac:dyDescent="0.3">
      <c r="K140" s="4"/>
      <c r="L140" s="4"/>
      <c r="M140" s="4"/>
      <c r="N140" s="4"/>
      <c r="O140" s="4"/>
    </row>
    <row r="141" spans="11:15" s="2" customFormat="1" x14ac:dyDescent="0.3">
      <c r="K141" s="4"/>
      <c r="L141" s="4"/>
      <c r="M141" s="4"/>
      <c r="N141" s="4"/>
      <c r="O141" s="4"/>
    </row>
    <row r="142" spans="11:15" s="2" customFormat="1" x14ac:dyDescent="0.3">
      <c r="K142" s="4"/>
      <c r="L142" s="4"/>
      <c r="M142" s="4"/>
      <c r="N142" s="4"/>
      <c r="O142" s="4"/>
    </row>
  </sheetData>
  <sheetProtection algorithmName="SHA-512" hashValue="moHQuXf2oelkCmHmE2iTdP9xA/cLInP3i30ClyGWIBy8cJ27jXwv2HNqNucb92s1Td8RgcaK3RgP3EPL9xNlDw==" saltValue="Yw9qVFB12a7cJd0mO214EA==" spinCount="100000" sheet="1" selectLockedCells="1"/>
  <mergeCells count="35">
    <mergeCell ref="L81:N81"/>
    <mergeCell ref="L80:N80"/>
    <mergeCell ref="L79:N79"/>
    <mergeCell ref="L78:N78"/>
    <mergeCell ref="L77:N77"/>
    <mergeCell ref="L86:N86"/>
    <mergeCell ref="L85:N85"/>
    <mergeCell ref="L84:N84"/>
    <mergeCell ref="L83:N83"/>
    <mergeCell ref="L82:N82"/>
    <mergeCell ref="A78:K86"/>
    <mergeCell ref="F9:I9"/>
    <mergeCell ref="B88:C88"/>
    <mergeCell ref="A9:B11"/>
    <mergeCell ref="D9:E9"/>
    <mergeCell ref="D11:E11"/>
    <mergeCell ref="A77:K77"/>
    <mergeCell ref="M11:N11"/>
    <mergeCell ref="M9:N9"/>
    <mergeCell ref="K9:L9"/>
    <mergeCell ref="K11:L11"/>
    <mergeCell ref="F11:I11"/>
    <mergeCell ref="A2:A5"/>
    <mergeCell ref="B2:M2"/>
    <mergeCell ref="N2:O2"/>
    <mergeCell ref="B3:M3"/>
    <mergeCell ref="N3:O3"/>
    <mergeCell ref="B4:M5"/>
    <mergeCell ref="N4:O4"/>
    <mergeCell ref="N5:O5"/>
    <mergeCell ref="A96:O96"/>
    <mergeCell ref="A95:O95"/>
    <mergeCell ref="A94:O94"/>
    <mergeCell ref="A93:O93"/>
    <mergeCell ref="B89:C89"/>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76">
      <formula1>0</formula1>
      <formula2>1000000000000000</formula2>
    </dataValidation>
    <dataValidation allowBlank="1" showInputMessage="1" showErrorMessage="1" promptTitle="NOMBRE/RAZÓN SOCIAL" prompt="NOMBRE/RAZÓN SOCIAL" sqref="F9:I9"/>
  </dataValidations>
  <pageMargins left="1.2649999999999999" right="0.7" top="0.75" bottom="0.75" header="0.3" footer="0.3"/>
  <pageSetup paperSize="9" scale="25" orientation="landscape" r:id="rId1"/>
  <rowBreaks count="2" manualBreakCount="2">
    <brk id="45" max="14" man="1"/>
    <brk id="82" max="14" man="1"/>
  </rowBreaks>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G14:G76</xm:sqref>
        </x14:dataValidation>
        <x14:dataValidation type="list" allowBlank="1" showInputMessage="1" showErrorMessage="1">
          <x14:formula1>
            <xm:f>Cálculos!$F$7:$F$8</xm:f>
          </x14:formula1>
          <xm:sqref>I14:I76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4140625" defaultRowHeight="14.4" x14ac:dyDescent="0.3"/>
  <cols>
    <col min="1" max="1" width="6.44140625" customWidth="1"/>
    <col min="2" max="2" width="50" bestFit="1" customWidth="1"/>
    <col min="4" max="4" width="15" style="30" bestFit="1" customWidth="1"/>
    <col min="6" max="6" width="15" style="34" bestFit="1" customWidth="1"/>
  </cols>
  <sheetData>
    <row r="6" spans="2:6" x14ac:dyDescent="0.3">
      <c r="B6" s="14" t="s">
        <v>11</v>
      </c>
      <c r="D6" s="28" t="s">
        <v>45</v>
      </c>
      <c r="F6" s="31" t="s">
        <v>46</v>
      </c>
    </row>
    <row r="7" spans="2:6" x14ac:dyDescent="0.3">
      <c r="B7" s="2" t="s">
        <v>47</v>
      </c>
      <c r="D7" s="29">
        <v>0</v>
      </c>
      <c r="F7" s="32">
        <v>0.08</v>
      </c>
    </row>
    <row r="8" spans="2:6" x14ac:dyDescent="0.3">
      <c r="B8" s="2" t="s">
        <v>48</v>
      </c>
      <c r="D8" s="29">
        <v>0.05</v>
      </c>
      <c r="F8" s="33">
        <v>0</v>
      </c>
    </row>
    <row r="9" spans="2:6" x14ac:dyDescent="0.3">
      <c r="B9" s="2" t="s">
        <v>49</v>
      </c>
      <c r="D9" s="29">
        <v>0.19</v>
      </c>
    </row>
    <row r="10" spans="2:6" x14ac:dyDescent="0.3">
      <c r="D10" s="2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showGridLines="0" zoomScale="115" zoomScaleNormal="115" zoomScaleSheetLayoutView="95" workbookViewId="0">
      <selection activeCell="M7" sqref="M7"/>
    </sheetView>
  </sheetViews>
  <sheetFormatPr baseColWidth="10" defaultColWidth="11.44140625" defaultRowHeight="14.4" x14ac:dyDescent="0.3"/>
  <cols>
    <col min="2" max="2" width="10.33203125" customWidth="1"/>
    <col min="3" max="3" width="12.109375" customWidth="1"/>
    <col min="10" max="11" width="12.88671875" customWidth="1"/>
  </cols>
  <sheetData>
    <row r="2" spans="2:11" ht="15" customHeight="1" x14ac:dyDescent="0.3">
      <c r="B2" s="123"/>
      <c r="C2" s="123"/>
      <c r="D2" s="114" t="s">
        <v>0</v>
      </c>
      <c r="E2" s="116"/>
      <c r="F2" s="116"/>
      <c r="G2" s="116"/>
      <c r="H2" s="115"/>
      <c r="I2" s="114" t="s">
        <v>50</v>
      </c>
      <c r="J2" s="115"/>
      <c r="K2" s="55"/>
    </row>
    <row r="3" spans="2:11" ht="15" customHeight="1" x14ac:dyDescent="0.3">
      <c r="B3" s="123"/>
      <c r="C3" s="123"/>
      <c r="D3" s="114" t="s">
        <v>2</v>
      </c>
      <c r="E3" s="116"/>
      <c r="F3" s="116"/>
      <c r="G3" s="116"/>
      <c r="H3" s="115"/>
      <c r="I3" s="114" t="s">
        <v>3</v>
      </c>
      <c r="J3" s="115"/>
      <c r="K3" s="54"/>
    </row>
    <row r="4" spans="2:11" ht="15" customHeight="1" x14ac:dyDescent="0.3">
      <c r="B4" s="123"/>
      <c r="C4" s="123"/>
      <c r="D4" s="117" t="s">
        <v>4</v>
      </c>
      <c r="E4" s="118"/>
      <c r="F4" s="118"/>
      <c r="G4" s="118"/>
      <c r="H4" s="119"/>
      <c r="I4" s="114" t="s">
        <v>5</v>
      </c>
      <c r="J4" s="115"/>
      <c r="K4" s="54"/>
    </row>
    <row r="5" spans="2:11" ht="15" customHeight="1" x14ac:dyDescent="0.3">
      <c r="B5" s="123"/>
      <c r="C5" s="123"/>
      <c r="D5" s="120"/>
      <c r="E5" s="121"/>
      <c r="F5" s="121"/>
      <c r="G5" s="121"/>
      <c r="H5" s="122"/>
      <c r="I5" s="114" t="s">
        <v>51</v>
      </c>
      <c r="J5" s="115"/>
      <c r="K5" s="54"/>
    </row>
    <row r="6" spans="2:11" x14ac:dyDescent="0.3">
      <c r="K6" s="46"/>
    </row>
    <row r="7" spans="2:11" ht="15.75" customHeight="1" x14ac:dyDescent="0.3">
      <c r="B7" s="112" t="s">
        <v>52</v>
      </c>
      <c r="C7" s="112"/>
      <c r="D7" s="112"/>
      <c r="E7" s="112"/>
      <c r="F7" s="112"/>
      <c r="G7" s="112"/>
      <c r="H7" s="112"/>
      <c r="I7" s="112"/>
      <c r="J7" s="112"/>
      <c r="K7" s="51"/>
    </row>
    <row r="8" spans="2:11" ht="15.75" customHeight="1" x14ac:dyDescent="0.3">
      <c r="B8" s="109" t="s">
        <v>53</v>
      </c>
      <c r="C8" s="109" t="s">
        <v>54</v>
      </c>
      <c r="D8" s="109"/>
      <c r="E8" s="109"/>
      <c r="F8" s="109"/>
      <c r="G8" s="112" t="s">
        <v>55</v>
      </c>
      <c r="H8" s="112"/>
      <c r="I8" s="112"/>
      <c r="J8" s="112"/>
      <c r="K8" s="51"/>
    </row>
    <row r="9" spans="2:11" ht="15.75" customHeight="1" x14ac:dyDescent="0.3">
      <c r="B9" s="109"/>
      <c r="C9" s="50" t="s">
        <v>56</v>
      </c>
      <c r="D9" s="50" t="s">
        <v>57</v>
      </c>
      <c r="E9" s="109" t="s">
        <v>58</v>
      </c>
      <c r="F9" s="109"/>
      <c r="G9" s="112"/>
      <c r="H9" s="112"/>
      <c r="I9" s="112"/>
      <c r="J9" s="112"/>
      <c r="K9" s="51"/>
    </row>
    <row r="10" spans="2:11" ht="15.75" customHeight="1" x14ac:dyDescent="0.3">
      <c r="B10" s="48">
        <v>1</v>
      </c>
      <c r="C10" s="48">
        <v>2021</v>
      </c>
      <c r="D10" s="48">
        <v>5</v>
      </c>
      <c r="E10" s="110">
        <v>24</v>
      </c>
      <c r="F10" s="110"/>
      <c r="G10" s="124" t="s">
        <v>59</v>
      </c>
      <c r="H10" s="124"/>
      <c r="I10" s="124"/>
      <c r="J10" s="124"/>
      <c r="K10" s="53"/>
    </row>
    <row r="11" spans="2:11" ht="57.75" customHeight="1" x14ac:dyDescent="0.3">
      <c r="B11" s="48">
        <v>2</v>
      </c>
      <c r="C11" s="48">
        <v>2022</v>
      </c>
      <c r="D11" s="48">
        <v>5</v>
      </c>
      <c r="E11" s="103">
        <v>31</v>
      </c>
      <c r="F11" s="104"/>
      <c r="G11" s="105" t="s">
        <v>60</v>
      </c>
      <c r="H11" s="106"/>
      <c r="I11" s="106"/>
      <c r="J11" s="107"/>
      <c r="K11" s="53"/>
    </row>
    <row r="12" spans="2:11" ht="82.5" customHeight="1" x14ac:dyDescent="0.3">
      <c r="B12" s="48">
        <v>3</v>
      </c>
      <c r="C12" s="48">
        <v>2022</v>
      </c>
      <c r="D12" s="48">
        <v>7</v>
      </c>
      <c r="E12" s="103">
        <v>27</v>
      </c>
      <c r="F12" s="104"/>
      <c r="G12" s="105" t="s">
        <v>61</v>
      </c>
      <c r="H12" s="106"/>
      <c r="I12" s="106"/>
      <c r="J12" s="107"/>
      <c r="K12" s="53"/>
    </row>
    <row r="13" spans="2:11" ht="100.5" customHeight="1" x14ac:dyDescent="0.3">
      <c r="B13" s="48">
        <v>4</v>
      </c>
      <c r="C13" s="48">
        <v>2023</v>
      </c>
      <c r="D13" s="48">
        <v>11</v>
      </c>
      <c r="E13" s="103">
        <v>30</v>
      </c>
      <c r="F13" s="104"/>
      <c r="G13" s="105" t="s">
        <v>62</v>
      </c>
      <c r="H13" s="106"/>
      <c r="I13" s="106"/>
      <c r="J13" s="107"/>
      <c r="K13" s="53"/>
    </row>
    <row r="14" spans="2:11" ht="70.5" customHeight="1" x14ac:dyDescent="0.3">
      <c r="B14" s="48">
        <v>5</v>
      </c>
      <c r="C14" s="48">
        <v>2024</v>
      </c>
      <c r="D14" s="56" t="s">
        <v>63</v>
      </c>
      <c r="E14" s="103">
        <v>27</v>
      </c>
      <c r="F14" s="104"/>
      <c r="G14" s="105" t="s">
        <v>64</v>
      </c>
      <c r="H14" s="106"/>
      <c r="I14" s="106"/>
      <c r="J14" s="107"/>
      <c r="K14" s="53"/>
    </row>
    <row r="15" spans="2:11" ht="76.5" customHeight="1" x14ac:dyDescent="0.3">
      <c r="B15" s="48">
        <v>6</v>
      </c>
      <c r="C15" s="48">
        <v>2024</v>
      </c>
      <c r="D15" s="56" t="s">
        <v>65</v>
      </c>
      <c r="E15" s="103"/>
      <c r="F15" s="104"/>
      <c r="G15" s="105" t="s">
        <v>66</v>
      </c>
      <c r="H15" s="106"/>
      <c r="I15" s="106"/>
      <c r="J15" s="107"/>
      <c r="K15" s="53"/>
    </row>
    <row r="16" spans="2:11" ht="15.75" customHeight="1" x14ac:dyDescent="0.3">
      <c r="B16" s="109" t="s">
        <v>67</v>
      </c>
      <c r="C16" s="109"/>
      <c r="D16" s="109"/>
      <c r="E16" s="109"/>
      <c r="F16" s="109"/>
      <c r="G16" s="109"/>
      <c r="H16" s="109"/>
      <c r="I16" s="109"/>
      <c r="J16" s="109"/>
      <c r="K16" s="49"/>
    </row>
    <row r="17" spans="2:11" x14ac:dyDescent="0.3">
      <c r="B17" s="109" t="s">
        <v>68</v>
      </c>
      <c r="C17" s="109"/>
      <c r="D17" s="109"/>
      <c r="E17" s="109"/>
      <c r="F17" s="109" t="s">
        <v>69</v>
      </c>
      <c r="G17" s="109"/>
      <c r="H17" s="109"/>
      <c r="I17" s="109"/>
      <c r="J17" s="109"/>
      <c r="K17" s="49"/>
    </row>
    <row r="18" spans="2:11" ht="15.75" customHeight="1" x14ac:dyDescent="0.3">
      <c r="B18" s="110" t="s">
        <v>70</v>
      </c>
      <c r="C18" s="110"/>
      <c r="D18" s="110"/>
      <c r="E18" s="110"/>
      <c r="F18" s="110" t="s">
        <v>71</v>
      </c>
      <c r="G18" s="110"/>
      <c r="H18" s="110"/>
      <c r="I18" s="110"/>
      <c r="J18" s="110"/>
      <c r="K18" s="47"/>
    </row>
    <row r="19" spans="2:11" x14ac:dyDescent="0.3">
      <c r="B19" s="109" t="s">
        <v>72</v>
      </c>
      <c r="C19" s="109"/>
      <c r="D19" s="109"/>
      <c r="E19" s="109"/>
      <c r="F19" s="109"/>
      <c r="G19" s="109"/>
      <c r="H19" s="109"/>
      <c r="I19" s="109"/>
      <c r="J19" s="109"/>
      <c r="K19" s="49"/>
    </row>
    <row r="20" spans="2:11" x14ac:dyDescent="0.3">
      <c r="B20" s="109" t="s">
        <v>68</v>
      </c>
      <c r="C20" s="109"/>
      <c r="D20" s="109"/>
      <c r="E20" s="109"/>
      <c r="F20" s="109" t="s">
        <v>69</v>
      </c>
      <c r="G20" s="109"/>
      <c r="H20" s="109"/>
      <c r="I20" s="109"/>
      <c r="J20" s="109"/>
      <c r="K20" s="49"/>
    </row>
    <row r="21" spans="2:11" ht="15.75" customHeight="1" x14ac:dyDescent="0.3">
      <c r="B21" s="111" t="s">
        <v>73</v>
      </c>
      <c r="C21" s="111"/>
      <c r="D21" s="111"/>
      <c r="E21" s="111"/>
      <c r="F21" s="111" t="s">
        <v>74</v>
      </c>
      <c r="G21" s="111"/>
      <c r="H21" s="111"/>
      <c r="I21" s="111"/>
      <c r="J21" s="111"/>
      <c r="K21" s="52"/>
    </row>
    <row r="22" spans="2:11" ht="15.75" customHeight="1" x14ac:dyDescent="0.3">
      <c r="B22" s="112" t="s">
        <v>75</v>
      </c>
      <c r="C22" s="112"/>
      <c r="D22" s="112"/>
      <c r="E22" s="112"/>
      <c r="F22" s="112"/>
      <c r="G22" s="112"/>
      <c r="H22" s="112"/>
      <c r="I22" s="112"/>
      <c r="J22" s="112"/>
      <c r="K22" s="51"/>
    </row>
    <row r="23" spans="2:11" x14ac:dyDescent="0.3">
      <c r="B23" s="109" t="s">
        <v>68</v>
      </c>
      <c r="C23" s="109"/>
      <c r="D23" s="109"/>
      <c r="E23" s="109" t="s">
        <v>69</v>
      </c>
      <c r="F23" s="109"/>
      <c r="G23" s="109"/>
      <c r="H23" s="109" t="s">
        <v>76</v>
      </c>
      <c r="I23" s="109"/>
      <c r="J23" s="109"/>
      <c r="K23" s="49"/>
    </row>
    <row r="24" spans="2:11" x14ac:dyDescent="0.3">
      <c r="B24" s="109"/>
      <c r="C24" s="109"/>
      <c r="D24" s="109"/>
      <c r="E24" s="109"/>
      <c r="F24" s="109"/>
      <c r="G24" s="109"/>
      <c r="H24" s="50" t="s">
        <v>56</v>
      </c>
      <c r="I24" s="50" t="s">
        <v>57</v>
      </c>
      <c r="J24" s="50" t="s">
        <v>58</v>
      </c>
      <c r="K24" s="49"/>
    </row>
    <row r="25" spans="2:11" x14ac:dyDescent="0.3">
      <c r="B25" s="110" t="s">
        <v>77</v>
      </c>
      <c r="C25" s="110"/>
      <c r="D25" s="110"/>
      <c r="E25" s="111" t="s">
        <v>78</v>
      </c>
      <c r="F25" s="111"/>
      <c r="G25" s="111"/>
      <c r="H25" s="48">
        <v>2024</v>
      </c>
      <c r="I25" s="56" t="s">
        <v>65</v>
      </c>
      <c r="J25" s="48"/>
      <c r="K25" s="47"/>
    </row>
    <row r="26" spans="2:11" x14ac:dyDescent="0.3">
      <c r="K26" s="46"/>
    </row>
    <row r="27" spans="2:11" ht="56.25" customHeight="1" x14ac:dyDescent="0.3">
      <c r="B27" s="46"/>
      <c r="C27" s="108" t="s">
        <v>79</v>
      </c>
      <c r="D27" s="108"/>
      <c r="E27" s="108"/>
      <c r="F27" s="108"/>
      <c r="G27" s="108"/>
      <c r="H27" s="108"/>
      <c r="I27" s="108"/>
      <c r="K27" s="46"/>
    </row>
    <row r="28" spans="2:11" ht="16.5" customHeight="1" x14ac:dyDescent="0.3">
      <c r="E28" s="113" t="s">
        <v>80</v>
      </c>
      <c r="F28" s="113"/>
      <c r="G28" s="113"/>
      <c r="H28" s="113"/>
      <c r="I28" s="113"/>
      <c r="J28" s="113"/>
      <c r="K28" s="45"/>
    </row>
    <row r="29" spans="2:11" x14ac:dyDescent="0.3">
      <c r="B29" s="46"/>
      <c r="C29" s="46"/>
      <c r="D29" s="46"/>
      <c r="E29" s="113"/>
      <c r="F29" s="113"/>
      <c r="G29" s="113"/>
      <c r="H29" s="113"/>
      <c r="I29" s="113"/>
      <c r="J29" s="113"/>
      <c r="K29" s="45"/>
    </row>
    <row r="30" spans="2:11" ht="15" customHeight="1" x14ac:dyDescent="0.3">
      <c r="C30" s="44"/>
      <c r="D30" s="44"/>
      <c r="E30" s="44"/>
      <c r="F30" s="44"/>
      <c r="G30" s="44"/>
      <c r="H30" s="44"/>
    </row>
    <row r="31" spans="2:11" x14ac:dyDescent="0.3">
      <c r="B31" s="44"/>
      <c r="C31" s="44"/>
      <c r="D31" s="44"/>
      <c r="E31" s="44"/>
      <c r="F31" s="44"/>
      <c r="G31" s="44"/>
      <c r="H31" s="44"/>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4083AE-2A34-40CD-86CF-CD8A8FEF5E61}">
  <ds:schemaRefs>
    <ds:schemaRef ds:uri="http://schemas.microsoft.com/office/2006/metadata/properties"/>
    <ds:schemaRef ds:uri="http://schemas.microsoft.com/office/infopath/2007/PartnerControls"/>
    <ds:schemaRef ds:uri="632c1e4e-69c6-4d1f-81a1-009441d464e5"/>
  </ds:schemaRefs>
</ds:datastoreItem>
</file>

<file path=customXml/itemProps2.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Compras</cp:lastModifiedBy>
  <cp:revision/>
  <dcterms:created xsi:type="dcterms:W3CDTF">2017-04-28T13:22:52Z</dcterms:created>
  <dcterms:modified xsi:type="dcterms:W3CDTF">2024-08-21T14:50:54Z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