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OneDrive - UNIVERSIDAD DE CUNDINAMARCA\Documentos\Downloads\"/>
    </mc:Choice>
  </mc:AlternateContent>
  <xr:revisionPtr revIDLastSave="0" documentId="13_ncr:1_{87DF6FCB-9910-4166-9C9A-1678EBE774C0}" xr6:coauthVersionLast="47" xr6:coauthVersionMax="47" xr10:uidLastSave="{00000000-0000-0000-0000-000000000000}"/>
  <bookViews>
    <workbookView xWindow="-120" yWindow="-120" windowWidth="20730" windowHeight="11160" tabRatio="688" xr2:uid="{00000000-000D-0000-FFFF-FFFF00000000}"/>
  </bookViews>
  <sheets>
    <sheet name="Bienes y Servicios" sheetId="7" r:id="rId1"/>
    <sheet name="Cálculos" sheetId="2" state="hidden" r:id="rId2"/>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7" l="1"/>
  <c r="J15" i="7"/>
  <c r="K15" i="7" s="1"/>
  <c r="L15" i="7"/>
  <c r="M15" i="7" s="1"/>
  <c r="N15" i="7"/>
  <c r="H16" i="7"/>
  <c r="J16" i="7"/>
  <c r="K16" i="7" s="1"/>
  <c r="L16" i="7"/>
  <c r="M16" i="7" s="1"/>
  <c r="N16" i="7"/>
  <c r="H17" i="7"/>
  <c r="J17" i="7"/>
  <c r="L17" i="7"/>
  <c r="M17" i="7" s="1"/>
  <c r="H18" i="7"/>
  <c r="J18" i="7"/>
  <c r="K18" i="7"/>
  <c r="L18" i="7"/>
  <c r="M18" i="7"/>
  <c r="N18" i="7"/>
  <c r="O18" i="7"/>
  <c r="H19" i="7"/>
  <c r="J19" i="7"/>
  <c r="K19" i="7" s="1"/>
  <c r="L19" i="7"/>
  <c r="M19" i="7" s="1"/>
  <c r="N19" i="7"/>
  <c r="H20" i="7"/>
  <c r="J20" i="7"/>
  <c r="K20" i="7" s="1"/>
  <c r="L20" i="7"/>
  <c r="M20" i="7" s="1"/>
  <c r="N20" i="7"/>
  <c r="H21" i="7"/>
  <c r="J21" i="7"/>
  <c r="L21" i="7"/>
  <c r="M21" i="7" s="1"/>
  <c r="N21" i="7" l="1"/>
  <c r="O20" i="7"/>
  <c r="N17" i="7"/>
  <c r="O16" i="7"/>
  <c r="K21" i="7"/>
  <c r="K17" i="7"/>
  <c r="O21" i="7"/>
  <c r="O19" i="7"/>
  <c r="O17" i="7"/>
  <c r="O15" i="7"/>
  <c r="H14" i="7"/>
  <c r="O27" i="7" l="1"/>
  <c r="O24" i="7"/>
  <c r="L14" i="7"/>
  <c r="J14" i="7"/>
  <c r="M14" i="7" l="1"/>
  <c r="O26" i="7" s="1"/>
  <c r="O23" i="7"/>
  <c r="O22" i="7"/>
  <c r="K14" i="7"/>
  <c r="O28" i="7"/>
  <c r="O29" i="7"/>
  <c r="O30" i="7" s="1"/>
  <c r="N14" i="7"/>
  <c r="O14" i="7" s="1"/>
  <c r="O25" i="7" l="1"/>
  <c r="O31" i="7" s="1"/>
</calcChain>
</file>

<file path=xl/sharedStrings.xml><?xml version="1.0" encoding="utf-8"?>
<sst xmlns="http://schemas.openxmlformats.org/spreadsheetml/2006/main" count="67" uniqueCount="59">
  <si>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</si>
  <si>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</si>
  <si>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</si>
  <si>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</si>
  <si>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</si>
  <si>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</si>
  <si>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</si>
  <si>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</si>
  <si>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</si>
  <si>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</si>
  <si>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</si>
  <si>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</si>
  <si>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</si>
  <si>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</si>
  <si>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</si>
  <si>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</si>
  <si>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</si>
  <si>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</si>
  <si>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</si>
  <si>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</si>
  <si>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</si>
  <si>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</si>
  <si>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</si>
  <si>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</si>
  <si>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</si>
  <si>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</si>
  <si>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</si>
  <si>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</si>
  <si>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</si>
  <si>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</si>
  <si>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</si>
  <si>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</si>
  <si>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</si>
  <si>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</si>
  <si>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</si>
  <si>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</si>
  <si>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</si>
  <si>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</si>
  <si>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</si>
  <si>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</si>
  <si>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</si>
  <si>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</si>
  <si>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</si>
  <si>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</si>
  <si>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</si>
  <si>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</si>
  <si>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</si>
  <si>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</si>
  <si>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</si>
  <si>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</si>
  <si>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DISCO DURO INTERNO DIGITAL WD PURPLE WD20PURZ 2TB PÚRPURA</t>
  </si>
  <si>
    <t>DVR 16CH TURBO MINI 720P 10TB H265+ 15FPS HDMI/VGA  </t>
  </si>
  <si>
    <t>CAMARA TURBO 1080P MINIBALA 0.001LUX F1.0 HIBRIDA B/N - Color VU 24/7 COLORVU 20M 3D DNR DWDR IP67 LUZ BLANCA METALICA  AUDIO COAXIAL 2mpx</t>
  </si>
  <si>
    <t>CAMARA TURBO 1080P BALA 0.001LUX F1.0 24/7 COLORVU 40M 3D DNR DWDR IP67 LUZ BLANCA SEMIMETALICA  2mpx</t>
  </si>
  <si>
    <t>CANALETA 2m</t>
  </si>
  <si>
    <t>CAJA PLASTICA</t>
  </si>
  <si>
    <t>KIT VIDEO BALUN FUENTE 1,5V</t>
  </si>
  <si>
    <t>CABLE UTP C 5E</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</si>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</sst>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7" xfId="0" applyFont="1" applyFill="1" applyBorder="1" applyAlignment="1" applyProtection="1">
      <alignment horizontal="center" vertical="center" wrapText="1"/>
      <protection hidden="1"/>
    </xf>
    <xf numFmtId="0" fontId="7" fillId="3" borderId="28" xfId="0" applyFont="1" applyFill="1" applyBorder="1" applyAlignment="1" applyProtection="1">
      <alignment horizontal="center" vertical="center" wrapText="1"/>
      <protection hidden="1"/>
    </xf>
    <xf numFmtId="43" fontId="7" fillId="3" borderId="28" xfId="3"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4" xfId="4" applyFont="1" applyBorder="1" applyAlignment="1" applyProtection="1">
      <alignment vertical="center"/>
      <protection hidden="1"/>
    </xf>
    <xf numFmtId="43" fontId="6" fillId="0" borderId="34" xfId="4" applyFont="1" applyBorder="1" applyAlignment="1" applyProtection="1">
      <alignment vertical="center"/>
      <protection hidden="1"/>
    </xf>
    <xf numFmtId="43" fontId="3" fillId="0" borderId="34" xfId="4" applyFont="1" applyFill="1" applyBorder="1" applyAlignment="1" applyProtection="1">
      <alignment vertical="center"/>
      <protection hidden="1"/>
    </xf>
    <xf numFmtId="43" fontId="6" fillId="0" borderId="35"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43" fontId="3" fillId="0" borderId="38"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39" xfId="0" applyFont="1" applyBorder="1" applyAlignment="1">
      <alignment wrapText="1"/>
    </xf>
    <xf numFmtId="0" fontId="1" fillId="0" borderId="39"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0" borderId="30"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topLeftCell="A5" zoomScale="80" zoomScaleNormal="80" zoomScaleSheetLayoutView="70" zoomScalePageLayoutView="55" workbookViewId="0">
      <selection activeCell="G17" sqref="G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v>16</v>
      </c>
    </row>
    <row r="8" spans="1:15" ht="9.9499999999999993" customHeight="1" x14ac:dyDescent="0.25">
      <c r="A8" s="6"/>
    </row>
    <row r="9" spans="1:15" ht="30" customHeight="1" x14ac:dyDescent="0.25">
      <c r="A9" s="72" t="s">
        <v>7</v>
      </c>
      <c r="B9" s="73"/>
      <c r="D9" s="57" t="s">
        <v>8</v>
      </c>
      <c r="E9" s="58"/>
      <c r="F9" s="59"/>
      <c r="G9" s="60"/>
      <c r="H9" s="60"/>
      <c r="I9" s="61"/>
      <c r="K9" s="57" t="s">
        <v>9</v>
      </c>
      <c r="L9" s="58"/>
      <c r="M9" s="55"/>
      <c r="N9" s="56"/>
    </row>
    <row r="10" spans="1:15" ht="8.25" customHeight="1" x14ac:dyDescent="0.25">
      <c r="A10" s="74"/>
      <c r="B10" s="75"/>
      <c r="C10" s="7"/>
      <c r="E10" s="8"/>
      <c r="F10" s="8"/>
      <c r="M10" s="8"/>
      <c r="N10" s="2"/>
    </row>
    <row r="11" spans="1:15" ht="30" customHeight="1" x14ac:dyDescent="0.25">
      <c r="A11" s="76"/>
      <c r="B11" s="77"/>
      <c r="D11" s="57" t="s">
        <v>10</v>
      </c>
      <c r="E11" s="58"/>
      <c r="F11" s="59"/>
      <c r="G11" s="60"/>
      <c r="H11" s="60"/>
      <c r="I11" s="61"/>
      <c r="K11" s="57" t="s">
        <v>11</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55.5" customHeight="1" x14ac:dyDescent="0.2">
      <c r="A14" s="42">
        <v>1</v>
      </c>
      <c r="B14" s="44" t="s">
        <v>50</v>
      </c>
      <c r="C14" s="12"/>
      <c r="D14" s="45">
        <v>1</v>
      </c>
      <c r="E14" s="45" t="s">
        <v>49</v>
      </c>
      <c r="F14" s="13"/>
      <c r="G14" s="11"/>
      <c r="H14" s="1">
        <f t="shared" ref="H14:H21" si="0">+ROUND(F14*G14,0)</f>
        <v>0</v>
      </c>
      <c r="I14" s="11"/>
      <c r="J14" s="1">
        <f t="shared" ref="J14" si="1">ROUND(F14*I14,0)</f>
        <v>0</v>
      </c>
      <c r="K14" s="1">
        <f t="shared" ref="K14" si="2">ROUND(F14+H14+J14,0)</f>
        <v>0</v>
      </c>
      <c r="L14" s="1">
        <f t="shared" ref="L14" si="3">ROUND(F14*D14,0)</f>
        <v>0</v>
      </c>
      <c r="M14" s="1">
        <f t="shared" ref="M14" si="4">ROUND(L14*G14,0)</f>
        <v>0</v>
      </c>
      <c r="N14" s="1">
        <f t="shared" ref="N14" si="5">ROUND(L14*I14,0)</f>
        <v>0</v>
      </c>
      <c r="O14" s="43">
        <f t="shared" ref="O14" si="6">ROUND(L14+N14+M14,0)</f>
        <v>0</v>
      </c>
    </row>
    <row r="15" spans="1:15" s="9" customFormat="1" ht="28.5" x14ac:dyDescent="0.2">
      <c r="A15" s="42">
        <v>2</v>
      </c>
      <c r="B15" s="44" t="s">
        <v>51</v>
      </c>
      <c r="C15" s="12"/>
      <c r="D15" s="45">
        <v>1</v>
      </c>
      <c r="E15" s="45" t="s">
        <v>49</v>
      </c>
      <c r="F15" s="13"/>
      <c r="G15" s="11"/>
      <c r="H15" s="1">
        <f t="shared" ref="H15:H21" si="7">+ROUND(F15*G15,0)</f>
        <v>0</v>
      </c>
      <c r="I15" s="11"/>
      <c r="J15" s="1">
        <f t="shared" ref="J15:J21" si="8">ROUND(F15*I15,0)</f>
        <v>0</v>
      </c>
      <c r="K15" s="1">
        <f t="shared" ref="K15:K21" si="9">ROUND(F15+H15+J15,0)</f>
        <v>0</v>
      </c>
      <c r="L15" s="1">
        <f t="shared" ref="L15:L21" si="10">ROUND(F15*D15,0)</f>
        <v>0</v>
      </c>
      <c r="M15" s="1">
        <f t="shared" ref="M15:M21" si="11">ROUND(L15*G15,0)</f>
        <v>0</v>
      </c>
      <c r="N15" s="1">
        <f t="shared" ref="N15:N21" si="12">ROUND(L15*I15,0)</f>
        <v>0</v>
      </c>
      <c r="O15" s="43">
        <f t="shared" ref="O15:O21" si="13">ROUND(L15+N15+M15,0)</f>
        <v>0</v>
      </c>
    </row>
    <row r="16" spans="1:15" s="9" customFormat="1" ht="57" x14ac:dyDescent="0.2">
      <c r="A16" s="42">
        <v>3</v>
      </c>
      <c r="B16" s="44" t="s">
        <v>52</v>
      </c>
      <c r="C16" s="12"/>
      <c r="D16" s="45">
        <v>6</v>
      </c>
      <c r="E16" s="45" t="s">
        <v>49</v>
      </c>
      <c r="F16" s="13"/>
      <c r="G16" s="11"/>
      <c r="H16" s="1">
        <f t="shared" si="7"/>
        <v>0</v>
      </c>
      <c r="I16" s="11"/>
      <c r="J16" s="1">
        <f t="shared" si="8"/>
        <v>0</v>
      </c>
      <c r="K16" s="1">
        <f t="shared" si="9"/>
        <v>0</v>
      </c>
      <c r="L16" s="1">
        <f t="shared" si="10"/>
        <v>0</v>
      </c>
      <c r="M16" s="1">
        <f t="shared" si="11"/>
        <v>0</v>
      </c>
      <c r="N16" s="1">
        <f t="shared" si="12"/>
        <v>0</v>
      </c>
      <c r="O16" s="43">
        <f t="shared" si="13"/>
        <v>0</v>
      </c>
    </row>
    <row r="17" spans="1:15" s="9" customFormat="1" ht="42.75" x14ac:dyDescent="0.2">
      <c r="A17" s="42">
        <v>4</v>
      </c>
      <c r="B17" s="44" t="s">
        <v>53</v>
      </c>
      <c r="C17" s="12"/>
      <c r="D17" s="45">
        <v>4</v>
      </c>
      <c r="E17" s="45" t="s">
        <v>49</v>
      </c>
      <c r="F17" s="13"/>
      <c r="G17" s="11"/>
      <c r="H17" s="1">
        <f t="shared" si="7"/>
        <v>0</v>
      </c>
      <c r="I17" s="11"/>
      <c r="J17" s="1">
        <f t="shared" si="8"/>
        <v>0</v>
      </c>
      <c r="K17" s="1">
        <f t="shared" si="9"/>
        <v>0</v>
      </c>
      <c r="L17" s="1">
        <f t="shared" si="10"/>
        <v>0</v>
      </c>
      <c r="M17" s="1">
        <f t="shared" si="11"/>
        <v>0</v>
      </c>
      <c r="N17" s="1">
        <f t="shared" si="12"/>
        <v>0</v>
      </c>
      <c r="O17" s="43">
        <f t="shared" si="13"/>
        <v>0</v>
      </c>
    </row>
    <row r="18" spans="1:15" s="9" customFormat="1" x14ac:dyDescent="0.2">
      <c r="A18" s="42">
        <v>5</v>
      </c>
      <c r="B18" s="44" t="s">
        <v>54</v>
      </c>
      <c r="C18" s="12"/>
      <c r="D18" s="45">
        <v>50</v>
      </c>
      <c r="E18" s="45" t="s">
        <v>49</v>
      </c>
      <c r="F18" s="13"/>
      <c r="G18" s="11"/>
      <c r="H18" s="1">
        <f t="shared" si="7"/>
        <v>0</v>
      </c>
      <c r="I18" s="11"/>
      <c r="J18" s="1">
        <f t="shared" si="8"/>
        <v>0</v>
      </c>
      <c r="K18" s="1">
        <f t="shared" si="9"/>
        <v>0</v>
      </c>
      <c r="L18" s="1">
        <f t="shared" si="10"/>
        <v>0</v>
      </c>
      <c r="M18" s="1">
        <f t="shared" si="11"/>
        <v>0</v>
      </c>
      <c r="N18" s="1">
        <f t="shared" si="12"/>
        <v>0</v>
      </c>
      <c r="O18" s="43">
        <f t="shared" si="13"/>
        <v>0</v>
      </c>
    </row>
    <row r="19" spans="1:15" s="9" customFormat="1" x14ac:dyDescent="0.2">
      <c r="A19" s="42">
        <v>6</v>
      </c>
      <c r="B19" s="44" t="s">
        <v>55</v>
      </c>
      <c r="C19" s="12"/>
      <c r="D19" s="45">
        <v>10</v>
      </c>
      <c r="E19" s="45" t="s">
        <v>49</v>
      </c>
      <c r="F19" s="13"/>
      <c r="G19" s="11"/>
      <c r="H19" s="1">
        <f t="shared" si="7"/>
        <v>0</v>
      </c>
      <c r="I19" s="11"/>
      <c r="J19" s="1">
        <f t="shared" si="8"/>
        <v>0</v>
      </c>
      <c r="K19" s="1">
        <f t="shared" si="9"/>
        <v>0</v>
      </c>
      <c r="L19" s="1">
        <f t="shared" si="10"/>
        <v>0</v>
      </c>
      <c r="M19" s="1">
        <f t="shared" si="11"/>
        <v>0</v>
      </c>
      <c r="N19" s="1">
        <f t="shared" si="12"/>
        <v>0</v>
      </c>
      <c r="O19" s="43">
        <f t="shared" si="13"/>
        <v>0</v>
      </c>
    </row>
    <row r="20" spans="1:15" s="9" customFormat="1" x14ac:dyDescent="0.2">
      <c r="A20" s="42">
        <v>7</v>
      </c>
      <c r="B20" s="44" t="s">
        <v>56</v>
      </c>
      <c r="C20" s="12"/>
      <c r="D20" s="45">
        <v>10</v>
      </c>
      <c r="E20" s="45" t="s">
        <v>49</v>
      </c>
      <c r="F20" s="13"/>
      <c r="G20" s="11"/>
      <c r="H20" s="1">
        <f t="shared" si="7"/>
        <v>0</v>
      </c>
      <c r="I20" s="11"/>
      <c r="J20" s="1">
        <f t="shared" si="8"/>
        <v>0</v>
      </c>
      <c r="K20" s="1">
        <f t="shared" si="9"/>
        <v>0</v>
      </c>
      <c r="L20" s="1">
        <f t="shared" si="10"/>
        <v>0</v>
      </c>
      <c r="M20" s="1">
        <f t="shared" si="11"/>
        <v>0</v>
      </c>
      <c r="N20" s="1">
        <f t="shared" si="12"/>
        <v>0</v>
      </c>
      <c r="O20" s="43">
        <f t="shared" si="13"/>
        <v>0</v>
      </c>
    </row>
    <row r="21" spans="1:15" s="9" customFormat="1" x14ac:dyDescent="0.2">
      <c r="A21" s="42">
        <v>8</v>
      </c>
      <c r="B21" s="44" t="s">
        <v>57</v>
      </c>
      <c r="C21" s="12"/>
      <c r="D21" s="45">
        <v>200</v>
      </c>
      <c r="E21" s="45" t="s">
        <v>58</v>
      </c>
      <c r="F21" s="13"/>
      <c r="G21" s="11"/>
      <c r="H21" s="1">
        <f t="shared" si="7"/>
        <v>0</v>
      </c>
      <c r="I21" s="11"/>
      <c r="J21" s="1">
        <f t="shared" si="8"/>
        <v>0</v>
      </c>
      <c r="K21" s="1">
        <f t="shared" si="9"/>
        <v>0</v>
      </c>
      <c r="L21" s="1">
        <f t="shared" si="10"/>
        <v>0</v>
      </c>
      <c r="M21" s="1">
        <f t="shared" si="11"/>
        <v>0</v>
      </c>
      <c r="N21" s="1">
        <f t="shared" si="12"/>
        <v>0</v>
      </c>
      <c r="O21" s="43">
        <f t="shared" si="13"/>
        <v>0</v>
      </c>
    </row>
    <row r="22" spans="1:15" s="9" customFormat="1" ht="42" customHeight="1" thickBot="1" x14ac:dyDescent="0.3">
      <c r="A22" s="78" t="s">
        <v>27</v>
      </c>
      <c r="B22" s="79"/>
      <c r="C22" s="79"/>
      <c r="D22" s="79"/>
      <c r="E22" s="79"/>
      <c r="F22" s="79"/>
      <c r="G22" s="79"/>
      <c r="H22" s="79"/>
      <c r="I22" s="79"/>
      <c r="J22" s="79"/>
      <c r="K22" s="79"/>
      <c r="L22" s="90" t="s">
        <v>28</v>
      </c>
      <c r="M22" s="91"/>
      <c r="N22" s="91"/>
      <c r="O22" s="41">
        <f>SUMIF(G:G,0%,L:L)+SUMIF(G:G,"",L:L)</f>
        <v>0</v>
      </c>
    </row>
    <row r="23" spans="1:15" s="9" customFormat="1" ht="39" customHeight="1" x14ac:dyDescent="0.25">
      <c r="A23" s="62" t="s">
        <v>29</v>
      </c>
      <c r="B23" s="63"/>
      <c r="C23" s="63"/>
      <c r="D23" s="63"/>
      <c r="E23" s="63"/>
      <c r="F23" s="63"/>
      <c r="G23" s="63"/>
      <c r="H23" s="63"/>
      <c r="I23" s="63"/>
      <c r="J23" s="63"/>
      <c r="K23" s="64"/>
      <c r="L23" s="84" t="s">
        <v>30</v>
      </c>
      <c r="M23" s="85"/>
      <c r="N23" s="85"/>
      <c r="O23" s="33">
        <f>SUMIF(G:G,5%,L:L)</f>
        <v>0</v>
      </c>
    </row>
    <row r="24" spans="1:15" s="9" customFormat="1" ht="30" customHeight="1" x14ac:dyDescent="0.25">
      <c r="A24" s="65"/>
      <c r="B24" s="66"/>
      <c r="C24" s="66"/>
      <c r="D24" s="66"/>
      <c r="E24" s="66"/>
      <c r="F24" s="66"/>
      <c r="G24" s="66"/>
      <c r="H24" s="66"/>
      <c r="I24" s="66"/>
      <c r="J24" s="66"/>
      <c r="K24" s="67"/>
      <c r="L24" s="84" t="s">
        <v>31</v>
      </c>
      <c r="M24" s="85"/>
      <c r="N24" s="85"/>
      <c r="O24" s="33">
        <f>SUMIF(G:G,19%,L:L)</f>
        <v>0</v>
      </c>
    </row>
    <row r="25" spans="1:15" s="9" customFormat="1" ht="30" customHeight="1" x14ac:dyDescent="0.25">
      <c r="A25" s="65"/>
      <c r="B25" s="66"/>
      <c r="C25" s="66"/>
      <c r="D25" s="66"/>
      <c r="E25" s="66"/>
      <c r="F25" s="66"/>
      <c r="G25" s="66"/>
      <c r="H25" s="66"/>
      <c r="I25" s="66"/>
      <c r="J25" s="66"/>
      <c r="K25" s="67"/>
      <c r="L25" s="86" t="s">
        <v>23</v>
      </c>
      <c r="M25" s="87"/>
      <c r="N25" s="87"/>
      <c r="O25" s="34">
        <f>SUM(O22:O24)</f>
        <v>0</v>
      </c>
    </row>
    <row r="26" spans="1:15" s="9" customFormat="1" ht="30" customHeight="1" x14ac:dyDescent="0.25">
      <c r="A26" s="65"/>
      <c r="B26" s="66"/>
      <c r="C26" s="66"/>
      <c r="D26" s="66"/>
      <c r="E26" s="66"/>
      <c r="F26" s="66"/>
      <c r="G26" s="66"/>
      <c r="H26" s="66"/>
      <c r="I26" s="66"/>
      <c r="J26" s="66"/>
      <c r="K26" s="67"/>
      <c r="L26" s="88" t="s">
        <v>32</v>
      </c>
      <c r="M26" s="89"/>
      <c r="N26" s="89"/>
      <c r="O26" s="35">
        <f>SUMIF(G:G,5%,M:M)</f>
        <v>0</v>
      </c>
    </row>
    <row r="27" spans="1:15" s="9" customFormat="1" ht="30" customHeight="1" x14ac:dyDescent="0.25">
      <c r="A27" s="65"/>
      <c r="B27" s="66"/>
      <c r="C27" s="66"/>
      <c r="D27" s="66"/>
      <c r="E27" s="66"/>
      <c r="F27" s="66"/>
      <c r="G27" s="66"/>
      <c r="H27" s="66"/>
      <c r="I27" s="66"/>
      <c r="J27" s="66"/>
      <c r="K27" s="67"/>
      <c r="L27" s="88" t="s">
        <v>33</v>
      </c>
      <c r="M27" s="89"/>
      <c r="N27" s="89"/>
      <c r="O27" s="35">
        <f>SUMIF(G:G,19%,M:M)</f>
        <v>0</v>
      </c>
    </row>
    <row r="28" spans="1:15" s="9" customFormat="1" ht="30" customHeight="1" x14ac:dyDescent="0.25">
      <c r="A28" s="65"/>
      <c r="B28" s="66"/>
      <c r="C28" s="66"/>
      <c r="D28" s="66"/>
      <c r="E28" s="66"/>
      <c r="F28" s="66"/>
      <c r="G28" s="66"/>
      <c r="H28" s="66"/>
      <c r="I28" s="66"/>
      <c r="J28" s="66"/>
      <c r="K28" s="67"/>
      <c r="L28" s="86" t="s">
        <v>34</v>
      </c>
      <c r="M28" s="87"/>
      <c r="N28" s="87"/>
      <c r="O28" s="34">
        <f>SUM(O26:O27)</f>
        <v>0</v>
      </c>
    </row>
    <row r="29" spans="1:15" s="9" customFormat="1" ht="30" customHeight="1" x14ac:dyDescent="0.25">
      <c r="A29" s="65"/>
      <c r="B29" s="66"/>
      <c r="C29" s="66"/>
      <c r="D29" s="66"/>
      <c r="E29" s="66"/>
      <c r="F29" s="66"/>
      <c r="G29" s="66"/>
      <c r="H29" s="66"/>
      <c r="I29" s="66"/>
      <c r="J29" s="66"/>
      <c r="K29" s="67"/>
      <c r="L29" s="84" t="s">
        <v>35</v>
      </c>
      <c r="M29" s="85"/>
      <c r="N29" s="85"/>
      <c r="O29" s="33">
        <f>SUMIF(I:I,8%,N:N)</f>
        <v>0</v>
      </c>
    </row>
    <row r="30" spans="1:15" s="9" customFormat="1" ht="37.5" customHeight="1" x14ac:dyDescent="0.25">
      <c r="A30" s="65"/>
      <c r="B30" s="66"/>
      <c r="C30" s="66"/>
      <c r="D30" s="66"/>
      <c r="E30" s="66"/>
      <c r="F30" s="66"/>
      <c r="G30" s="66"/>
      <c r="H30" s="66"/>
      <c r="I30" s="66"/>
      <c r="J30" s="66"/>
      <c r="K30" s="67"/>
      <c r="L30" s="82" t="s">
        <v>36</v>
      </c>
      <c r="M30" s="83"/>
      <c r="N30" s="83"/>
      <c r="O30" s="34">
        <f>SUM(O29)</f>
        <v>0</v>
      </c>
    </row>
    <row r="31" spans="1:15" s="9" customFormat="1" ht="32.25" customHeight="1" thickBot="1" x14ac:dyDescent="0.3">
      <c r="A31" s="68"/>
      <c r="B31" s="69"/>
      <c r="C31" s="69"/>
      <c r="D31" s="69"/>
      <c r="E31" s="69"/>
      <c r="F31" s="69"/>
      <c r="G31" s="69"/>
      <c r="H31" s="69"/>
      <c r="I31" s="69"/>
      <c r="J31" s="69"/>
      <c r="K31" s="70"/>
      <c r="L31" s="80" t="s">
        <v>37</v>
      </c>
      <c r="M31" s="81"/>
      <c r="N31" s="81"/>
      <c r="O31" s="36">
        <f>+O25+O28+O30</f>
        <v>0</v>
      </c>
    </row>
    <row r="33" spans="1:17" ht="50.1" customHeight="1" thickBot="1" x14ac:dyDescent="0.3">
      <c r="B33" s="71"/>
      <c r="C33" s="71"/>
    </row>
    <row r="34" spans="1:17" x14ac:dyDescent="0.25">
      <c r="B34" s="49" t="s">
        <v>38</v>
      </c>
      <c r="C34" s="49"/>
    </row>
    <row r="35" spans="1:17" ht="15" customHeight="1" x14ac:dyDescent="0.25">
      <c r="M35" s="38"/>
      <c r="N35" s="39"/>
      <c r="O35" s="40"/>
    </row>
    <row r="36" spans="1:17" ht="15.75" customHeight="1" x14ac:dyDescent="0.25">
      <c r="M36" s="38"/>
      <c r="N36" s="39"/>
      <c r="O36" s="40"/>
    </row>
    <row r="37" spans="1:17" ht="15" customHeight="1" x14ac:dyDescent="0.25">
      <c r="A37" s="10" t="s">
        <v>39</v>
      </c>
      <c r="M37" s="38"/>
      <c r="N37" s="39"/>
      <c r="O37" s="40"/>
    </row>
    <row r="38" spans="1:17" x14ac:dyDescent="0.25">
      <c r="A38" s="48" t="s">
        <v>40</v>
      </c>
      <c r="B38" s="48"/>
      <c r="C38" s="48"/>
      <c r="D38" s="48"/>
      <c r="E38" s="48"/>
      <c r="F38" s="48"/>
      <c r="G38" s="48"/>
      <c r="H38" s="48"/>
      <c r="I38" s="48"/>
      <c r="J38" s="48"/>
      <c r="K38" s="48"/>
      <c r="L38" s="48"/>
      <c r="M38" s="48"/>
      <c r="N38" s="48"/>
      <c r="O38" s="48"/>
      <c r="P38" s="2"/>
      <c r="Q38" s="2"/>
    </row>
    <row r="39" spans="1:17" ht="15" customHeight="1" x14ac:dyDescent="0.25">
      <c r="A39" s="47" t="s">
        <v>41</v>
      </c>
      <c r="B39" s="47"/>
      <c r="C39" s="47"/>
      <c r="D39" s="47"/>
      <c r="E39" s="47"/>
      <c r="F39" s="47"/>
      <c r="G39" s="47"/>
      <c r="H39" s="47"/>
      <c r="I39" s="47"/>
      <c r="J39" s="47"/>
      <c r="K39" s="47"/>
      <c r="L39" s="47"/>
      <c r="M39" s="47"/>
      <c r="N39" s="47"/>
      <c r="O39" s="47"/>
      <c r="P39" s="37"/>
      <c r="Q39" s="37"/>
    </row>
    <row r="40" spans="1:17" x14ac:dyDescent="0.25">
      <c r="A40" s="46" t="s">
        <v>42</v>
      </c>
      <c r="B40" s="46"/>
      <c r="C40" s="46"/>
      <c r="D40" s="46"/>
      <c r="E40" s="46"/>
      <c r="F40" s="46"/>
      <c r="G40" s="46"/>
      <c r="H40" s="46"/>
      <c r="I40" s="46"/>
      <c r="J40" s="46"/>
      <c r="K40" s="46"/>
      <c r="L40" s="46"/>
      <c r="M40" s="46"/>
      <c r="N40" s="46"/>
      <c r="O40" s="46"/>
      <c r="P40" s="5"/>
      <c r="Q40" s="5"/>
    </row>
    <row r="41" spans="1:17" x14ac:dyDescent="0.25">
      <c r="A41" s="46" t="s">
        <v>43</v>
      </c>
      <c r="B41" s="46"/>
      <c r="C41" s="46"/>
      <c r="D41" s="46"/>
      <c r="E41" s="46"/>
      <c r="F41" s="46"/>
      <c r="G41" s="46"/>
      <c r="H41" s="46"/>
      <c r="I41" s="46"/>
      <c r="J41" s="46"/>
      <c r="K41" s="46"/>
      <c r="L41" s="46"/>
      <c r="M41" s="46"/>
      <c r="N41" s="46"/>
      <c r="O41" s="46"/>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algorithmName="SHA-512" hashValue="iUjxwaL1JqHAVVhsOMQ0fpuz03C+YI1AGHSb/n0jX/dL3X3ETeVT2X+uTJm0OFfrItXtU2aNJoXJpFgKb2cLvQ==" saltValue="uZJbNpYIt3rcSycZB5jWdA=="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G14:G21</xm:sqref>
        </x14:dataValidation>
        <x14:dataValidation type="list" allowBlank="1" showInputMessage="1" showErrorMessage="1" xr:uid="{00000000-0002-0000-0000-000007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10</v>
      </c>
      <c r="D6" s="26" t="s">
        <v>44</v>
      </c>
      <c r="F6" s="29" t="s">
        <v>45</v>
      </c>
    </row>
    <row r="7" spans="2:6" x14ac:dyDescent="0.25">
      <c r="B7" s="2" t="s">
        <v>46</v>
      </c>
      <c r="D7" s="27">
        <v>0</v>
      </c>
      <c r="F7" s="30">
        <v>0.08</v>
      </c>
    </row>
    <row r="8" spans="2:6" x14ac:dyDescent="0.25">
      <c r="B8" s="2" t="s">
        <v>47</v>
      </c>
      <c r="D8" s="27">
        <v>0.05</v>
      </c>
      <c r="F8" s="31">
        <v>0</v>
      </c>
    </row>
    <row r="9" spans="2:6" x14ac:dyDescent="0.25">
      <c r="B9" s="2" t="s">
        <v>48</v>
      </c>
      <c r="D9" s="27">
        <v>0.19</v>
      </c>
    </row>
    <row r="10" spans="2:6" x14ac:dyDescent="0.25">
      <c r="D10"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metadata/properties"/>
    <ds:schemaRef ds:uri="http://purl.org/dc/elements/1.1/"/>
    <ds:schemaRef ds:uri="http://purl.org/dc/dcmitype/"/>
    <ds:schemaRef ds:uri="632c1e4e-69c6-4d1f-81a1-009441d464e5"/>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USER</cp:lastModifiedBy>
  <cp:revision/>
  <dcterms:created xsi:type="dcterms:W3CDTF">2017-04-28T13:22:52Z</dcterms:created>
  <dcterms:modified xsi:type="dcterms:W3CDTF">2024-11-29T13:38:31Z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