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mailunicundiedu-my.sharepoint.com/personal/compras_chia_ucundinamarca_edu_co/Documents/Escritorio/COMPRAS 2024/ZIPAQUIRA/Z-CD-016 MANTENIMIENTO INSTRUMENTOS/PUBLICACION/"/>
    </mc:Choice>
  </mc:AlternateContent>
  <bookViews>
    <workbookView xWindow="0" yWindow="0" windowWidth="19200" windowHeight="6300" tabRatio="688"/>
  </bookViews>
  <sheets>
    <sheet name="Bienes y Servicios" sheetId="7" r:id="rId1"/>
    <sheet name="Cálculos" sheetId="2" state="hidden" r:id="rId2"/>
  </sheets>
  <definedNames>
    <definedName name="_xlnm.Print_Area" localSheetId="0">'Bienes y Servicios'!$A$1:$O$130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L16" i="7"/>
  <c r="L17" i="7"/>
  <c r="L18" i="7"/>
  <c r="L19" i="7"/>
  <c r="L20" i="7"/>
  <c r="L21" i="7"/>
  <c r="L22" i="7"/>
  <c r="M22" i="7" s="1"/>
  <c r="L23" i="7"/>
  <c r="L24" i="7"/>
  <c r="L25" i="7"/>
  <c r="L26" i="7"/>
  <c r="M26" i="7" s="1"/>
  <c r="L27" i="7"/>
  <c r="L28" i="7"/>
  <c r="L29" i="7"/>
  <c r="L30" i="7"/>
  <c r="N30" i="7" s="1"/>
  <c r="L31" i="7"/>
  <c r="L32" i="7"/>
  <c r="L33" i="7"/>
  <c r="L34" i="7"/>
  <c r="L35" i="7"/>
  <c r="L36" i="7"/>
  <c r="L37" i="7"/>
  <c r="L38" i="7"/>
  <c r="M38" i="7" s="1"/>
  <c r="L39" i="7"/>
  <c r="L40" i="7"/>
  <c r="L41" i="7"/>
  <c r="L42" i="7"/>
  <c r="M42" i="7" s="1"/>
  <c r="L43" i="7"/>
  <c r="L44" i="7"/>
  <c r="L45" i="7"/>
  <c r="L46" i="7"/>
  <c r="N46" i="7" s="1"/>
  <c r="L47" i="7"/>
  <c r="L48" i="7"/>
  <c r="L49" i="7"/>
  <c r="L50" i="7"/>
  <c r="L51" i="7"/>
  <c r="L52" i="7"/>
  <c r="L53" i="7"/>
  <c r="L54" i="7"/>
  <c r="M54" i="7" s="1"/>
  <c r="L55" i="7"/>
  <c r="L56" i="7"/>
  <c r="L57" i="7"/>
  <c r="L58" i="7"/>
  <c r="M58" i="7" s="1"/>
  <c r="L59" i="7"/>
  <c r="L60" i="7"/>
  <c r="L61" i="7"/>
  <c r="L62" i="7"/>
  <c r="N62" i="7" s="1"/>
  <c r="L63" i="7"/>
  <c r="L64" i="7"/>
  <c r="L65" i="7"/>
  <c r="L66" i="7"/>
  <c r="L67" i="7"/>
  <c r="L68" i="7"/>
  <c r="L69" i="7"/>
  <c r="L70" i="7"/>
  <c r="M70" i="7" s="1"/>
  <c r="L71" i="7"/>
  <c r="L72" i="7"/>
  <c r="L73" i="7"/>
  <c r="L74" i="7"/>
  <c r="M74" i="7" s="1"/>
  <c r="L75" i="7"/>
  <c r="L76" i="7"/>
  <c r="L77" i="7"/>
  <c r="L78" i="7"/>
  <c r="N78" i="7" s="1"/>
  <c r="L79" i="7"/>
  <c r="L80" i="7"/>
  <c r="L81" i="7"/>
  <c r="L82" i="7"/>
  <c r="L83" i="7"/>
  <c r="L84" i="7"/>
  <c r="L85" i="7"/>
  <c r="L86" i="7"/>
  <c r="M86" i="7" s="1"/>
  <c r="L87" i="7"/>
  <c r="L88" i="7"/>
  <c r="L89" i="7"/>
  <c r="L90" i="7"/>
  <c r="M90" i="7" s="1"/>
  <c r="L91" i="7"/>
  <c r="L92" i="7"/>
  <c r="L93" i="7"/>
  <c r="L94" i="7"/>
  <c r="N94" i="7" s="1"/>
  <c r="L95" i="7"/>
  <c r="L96" i="7"/>
  <c r="L97" i="7"/>
  <c r="L98" i="7"/>
  <c r="L99" i="7"/>
  <c r="L100" i="7"/>
  <c r="L101" i="7"/>
  <c r="L102" i="7"/>
  <c r="M102" i="7" s="1"/>
  <c r="L103" i="7"/>
  <c r="L104" i="7"/>
  <c r="L105" i="7"/>
  <c r="L106" i="7"/>
  <c r="M106" i="7" s="1"/>
  <c r="L107" i="7"/>
  <c r="L108" i="7"/>
  <c r="L109" i="7"/>
  <c r="L110" i="7"/>
  <c r="N110" i="7" s="1"/>
  <c r="L111" i="7"/>
  <c r="L112" i="7"/>
  <c r="L113" i="7"/>
  <c r="L114" i="7"/>
  <c r="K42" i="7"/>
  <c r="K52"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H15" i="7"/>
  <c r="K15" i="7" s="1"/>
  <c r="H16" i="7"/>
  <c r="K16" i="7" s="1"/>
  <c r="H17" i="7"/>
  <c r="K17" i="7" s="1"/>
  <c r="H18" i="7"/>
  <c r="K18" i="7" s="1"/>
  <c r="H19" i="7"/>
  <c r="K19" i="7" s="1"/>
  <c r="H20" i="7"/>
  <c r="K20" i="7" s="1"/>
  <c r="H21" i="7"/>
  <c r="K21" i="7" s="1"/>
  <c r="H22" i="7"/>
  <c r="K22" i="7" s="1"/>
  <c r="H23" i="7"/>
  <c r="K23" i="7" s="1"/>
  <c r="H24" i="7"/>
  <c r="K24" i="7" s="1"/>
  <c r="H25" i="7"/>
  <c r="K25" i="7" s="1"/>
  <c r="H26" i="7"/>
  <c r="K26" i="7" s="1"/>
  <c r="H27" i="7"/>
  <c r="K27" i="7" s="1"/>
  <c r="H28" i="7"/>
  <c r="K28" i="7" s="1"/>
  <c r="H29" i="7"/>
  <c r="K29" i="7" s="1"/>
  <c r="H30" i="7"/>
  <c r="K30" i="7" s="1"/>
  <c r="H31" i="7"/>
  <c r="K31" i="7" s="1"/>
  <c r="H32" i="7"/>
  <c r="K32" i="7" s="1"/>
  <c r="H33" i="7"/>
  <c r="K33" i="7" s="1"/>
  <c r="H34" i="7"/>
  <c r="K34" i="7" s="1"/>
  <c r="H35" i="7"/>
  <c r="K35" i="7" s="1"/>
  <c r="H36" i="7"/>
  <c r="K36" i="7" s="1"/>
  <c r="H37" i="7"/>
  <c r="K37" i="7" s="1"/>
  <c r="H38" i="7"/>
  <c r="K38" i="7" s="1"/>
  <c r="H39" i="7"/>
  <c r="K39" i="7" s="1"/>
  <c r="H40" i="7"/>
  <c r="K40" i="7" s="1"/>
  <c r="H41" i="7"/>
  <c r="K41" i="7" s="1"/>
  <c r="H42" i="7"/>
  <c r="H43" i="7"/>
  <c r="K43" i="7" s="1"/>
  <c r="H44" i="7"/>
  <c r="K44" i="7" s="1"/>
  <c r="H45" i="7"/>
  <c r="K45" i="7" s="1"/>
  <c r="H46" i="7"/>
  <c r="K46" i="7" s="1"/>
  <c r="H47" i="7"/>
  <c r="K47" i="7" s="1"/>
  <c r="H48" i="7"/>
  <c r="K48" i="7" s="1"/>
  <c r="H49" i="7"/>
  <c r="K49" i="7" s="1"/>
  <c r="H50" i="7"/>
  <c r="K50" i="7" s="1"/>
  <c r="H51" i="7"/>
  <c r="K51" i="7" s="1"/>
  <c r="H52" i="7"/>
  <c r="H53" i="7"/>
  <c r="K53" i="7" s="1"/>
  <c r="H54" i="7"/>
  <c r="K54" i="7" s="1"/>
  <c r="H55" i="7"/>
  <c r="K55" i="7" s="1"/>
  <c r="H56" i="7"/>
  <c r="K56" i="7" s="1"/>
  <c r="H57" i="7"/>
  <c r="K57" i="7" s="1"/>
  <c r="H58" i="7"/>
  <c r="K58" i="7" s="1"/>
  <c r="H59" i="7"/>
  <c r="K59" i="7" s="1"/>
  <c r="H60" i="7"/>
  <c r="K60" i="7" s="1"/>
  <c r="H61" i="7"/>
  <c r="K61" i="7" s="1"/>
  <c r="H62" i="7"/>
  <c r="K62" i="7" s="1"/>
  <c r="H63" i="7"/>
  <c r="K63" i="7" s="1"/>
  <c r="H64" i="7"/>
  <c r="K64" i="7" s="1"/>
  <c r="H65" i="7"/>
  <c r="K65" i="7" s="1"/>
  <c r="H66" i="7"/>
  <c r="K66" i="7" s="1"/>
  <c r="H67" i="7"/>
  <c r="K67" i="7" s="1"/>
  <c r="H68" i="7"/>
  <c r="K68" i="7" s="1"/>
  <c r="H69" i="7"/>
  <c r="K69" i="7" s="1"/>
  <c r="H70" i="7"/>
  <c r="K70" i="7" s="1"/>
  <c r="H71" i="7"/>
  <c r="K71" i="7" s="1"/>
  <c r="H72" i="7"/>
  <c r="K72" i="7" s="1"/>
  <c r="H73" i="7"/>
  <c r="K73" i="7" s="1"/>
  <c r="H74" i="7"/>
  <c r="K74" i="7" s="1"/>
  <c r="H75" i="7"/>
  <c r="K75" i="7" s="1"/>
  <c r="H76" i="7"/>
  <c r="K76" i="7" s="1"/>
  <c r="H77" i="7"/>
  <c r="K77" i="7" s="1"/>
  <c r="H78" i="7"/>
  <c r="K78" i="7" s="1"/>
  <c r="H79" i="7"/>
  <c r="K79" i="7" s="1"/>
  <c r="H80" i="7"/>
  <c r="K80" i="7" s="1"/>
  <c r="H81" i="7"/>
  <c r="K81" i="7" s="1"/>
  <c r="H82" i="7"/>
  <c r="K82" i="7" s="1"/>
  <c r="H83" i="7"/>
  <c r="K83" i="7" s="1"/>
  <c r="H84" i="7"/>
  <c r="K84" i="7" s="1"/>
  <c r="H85" i="7"/>
  <c r="K85" i="7" s="1"/>
  <c r="H86" i="7"/>
  <c r="K86" i="7" s="1"/>
  <c r="H87" i="7"/>
  <c r="K87" i="7" s="1"/>
  <c r="H88" i="7"/>
  <c r="K88" i="7" s="1"/>
  <c r="H89" i="7"/>
  <c r="K89" i="7" s="1"/>
  <c r="H90" i="7"/>
  <c r="K90" i="7" s="1"/>
  <c r="H91" i="7"/>
  <c r="K91" i="7" s="1"/>
  <c r="H92" i="7"/>
  <c r="K92" i="7" s="1"/>
  <c r="H93" i="7"/>
  <c r="K93" i="7" s="1"/>
  <c r="H94" i="7"/>
  <c r="K94" i="7" s="1"/>
  <c r="H95" i="7"/>
  <c r="K95" i="7" s="1"/>
  <c r="H96" i="7"/>
  <c r="K96" i="7" s="1"/>
  <c r="H97" i="7"/>
  <c r="K97" i="7" s="1"/>
  <c r="H98" i="7"/>
  <c r="K98" i="7" s="1"/>
  <c r="H99" i="7"/>
  <c r="K99" i="7" s="1"/>
  <c r="H100" i="7"/>
  <c r="K100" i="7" s="1"/>
  <c r="H101" i="7"/>
  <c r="K101" i="7" s="1"/>
  <c r="H102" i="7"/>
  <c r="K102" i="7" s="1"/>
  <c r="H103" i="7"/>
  <c r="K103" i="7" s="1"/>
  <c r="H104" i="7"/>
  <c r="K104" i="7" s="1"/>
  <c r="H105" i="7"/>
  <c r="K105" i="7" s="1"/>
  <c r="H106" i="7"/>
  <c r="K106" i="7" s="1"/>
  <c r="H107" i="7"/>
  <c r="K107" i="7" s="1"/>
  <c r="H108" i="7"/>
  <c r="K108" i="7" s="1"/>
  <c r="H109" i="7"/>
  <c r="K109" i="7" s="1"/>
  <c r="H110" i="7"/>
  <c r="K110" i="7" s="1"/>
  <c r="H111" i="7"/>
  <c r="K111" i="7" s="1"/>
  <c r="H112" i="7"/>
  <c r="K112" i="7" s="1"/>
  <c r="H113" i="7"/>
  <c r="K113" i="7" s="1"/>
  <c r="H114" i="7"/>
  <c r="K114" i="7" s="1"/>
  <c r="N106" i="7" l="1"/>
  <c r="N42" i="7"/>
  <c r="N74" i="7"/>
  <c r="N58" i="7"/>
  <c r="N90" i="7"/>
  <c r="N26" i="7"/>
  <c r="O62" i="7"/>
  <c r="M114" i="7"/>
  <c r="M98" i="7"/>
  <c r="M82" i="7"/>
  <c r="M66" i="7"/>
  <c r="M50" i="7"/>
  <c r="M34" i="7"/>
  <c r="M18" i="7"/>
  <c r="N102" i="7"/>
  <c r="O102" i="7" s="1"/>
  <c r="N86" i="7"/>
  <c r="O86" i="7" s="1"/>
  <c r="N70" i="7"/>
  <c r="O70" i="7" s="1"/>
  <c r="N54" i="7"/>
  <c r="O54" i="7" s="1"/>
  <c r="N38" i="7"/>
  <c r="O38" i="7" s="1"/>
  <c r="N22" i="7"/>
  <c r="O22" i="7" s="1"/>
  <c r="O106" i="7"/>
  <c r="O90" i="7"/>
  <c r="O74" i="7"/>
  <c r="O58" i="7"/>
  <c r="O42" i="7"/>
  <c r="O26" i="7"/>
  <c r="M110" i="7"/>
  <c r="O110" i="7" s="1"/>
  <c r="M94" i="7"/>
  <c r="O94" i="7" s="1"/>
  <c r="M78" i="7"/>
  <c r="O78" i="7" s="1"/>
  <c r="M62" i="7"/>
  <c r="M46" i="7"/>
  <c r="O46" i="7" s="1"/>
  <c r="M30" i="7"/>
  <c r="O30" i="7" s="1"/>
  <c r="N114" i="7"/>
  <c r="N98" i="7"/>
  <c r="O98" i="7" s="1"/>
  <c r="N82" i="7"/>
  <c r="O82" i="7" s="1"/>
  <c r="N66" i="7"/>
  <c r="O66" i="7" s="1"/>
  <c r="N50" i="7"/>
  <c r="N34" i="7"/>
  <c r="O34" i="7" s="1"/>
  <c r="N18" i="7"/>
  <c r="O18" i="7" s="1"/>
  <c r="M113" i="7"/>
  <c r="M109" i="7"/>
  <c r="M105" i="7"/>
  <c r="M101" i="7"/>
  <c r="M97" i="7"/>
  <c r="M93" i="7"/>
  <c r="M89" i="7"/>
  <c r="M85" i="7"/>
  <c r="M81" i="7"/>
  <c r="M77" i="7"/>
  <c r="M73" i="7"/>
  <c r="M69" i="7"/>
  <c r="M65" i="7"/>
  <c r="M61" i="7"/>
  <c r="M57" i="7"/>
  <c r="M53" i="7"/>
  <c r="M49" i="7"/>
  <c r="M45" i="7"/>
  <c r="M41" i="7"/>
  <c r="M37" i="7"/>
  <c r="M33" i="7"/>
  <c r="M29" i="7"/>
  <c r="M25" i="7"/>
  <c r="M21" i="7"/>
  <c r="M17" i="7"/>
  <c r="N113" i="7"/>
  <c r="N109" i="7"/>
  <c r="N105" i="7"/>
  <c r="N101" i="7"/>
  <c r="O101" i="7" s="1"/>
  <c r="N97" i="7"/>
  <c r="N93" i="7"/>
  <c r="N89" i="7"/>
  <c r="N85" i="7"/>
  <c r="O85" i="7" s="1"/>
  <c r="N81" i="7"/>
  <c r="N77" i="7"/>
  <c r="N73" i="7"/>
  <c r="N69" i="7"/>
  <c r="O69" i="7" s="1"/>
  <c r="N65" i="7"/>
  <c r="N61" i="7"/>
  <c r="N57" i="7"/>
  <c r="N53" i="7"/>
  <c r="O53" i="7" s="1"/>
  <c r="N49" i="7"/>
  <c r="N45" i="7"/>
  <c r="N41" i="7"/>
  <c r="N37" i="7"/>
  <c r="O37" i="7" s="1"/>
  <c r="N33" i="7"/>
  <c r="N29" i="7"/>
  <c r="N25" i="7"/>
  <c r="N21" i="7"/>
  <c r="O21" i="7" s="1"/>
  <c r="N17" i="7"/>
  <c r="M112" i="7"/>
  <c r="M108" i="7"/>
  <c r="M104" i="7"/>
  <c r="M100" i="7"/>
  <c r="M96" i="7"/>
  <c r="M92" i="7"/>
  <c r="M88" i="7"/>
  <c r="M84" i="7"/>
  <c r="M80" i="7"/>
  <c r="M76" i="7"/>
  <c r="M72" i="7"/>
  <c r="M68" i="7"/>
  <c r="M64" i="7"/>
  <c r="M60" i="7"/>
  <c r="M56" i="7"/>
  <c r="M52" i="7"/>
  <c r="M48" i="7"/>
  <c r="M44" i="7"/>
  <c r="M40" i="7"/>
  <c r="M36" i="7"/>
  <c r="M32" i="7"/>
  <c r="M28" i="7"/>
  <c r="M24" i="7"/>
  <c r="M20" i="7"/>
  <c r="M16" i="7"/>
  <c r="N112" i="7"/>
  <c r="N108" i="7"/>
  <c r="O108" i="7" s="1"/>
  <c r="N104" i="7"/>
  <c r="N100" i="7"/>
  <c r="O100" i="7" s="1"/>
  <c r="N96" i="7"/>
  <c r="N92" i="7"/>
  <c r="O92" i="7" s="1"/>
  <c r="N88" i="7"/>
  <c r="N84" i="7"/>
  <c r="O84" i="7" s="1"/>
  <c r="N80" i="7"/>
  <c r="N76" i="7"/>
  <c r="O76" i="7" s="1"/>
  <c r="N72" i="7"/>
  <c r="N68" i="7"/>
  <c r="O68" i="7" s="1"/>
  <c r="N64" i="7"/>
  <c r="N60" i="7"/>
  <c r="O60" i="7" s="1"/>
  <c r="N56" i="7"/>
  <c r="N52" i="7"/>
  <c r="O52" i="7" s="1"/>
  <c r="N48" i="7"/>
  <c r="N44" i="7"/>
  <c r="O44" i="7" s="1"/>
  <c r="N40" i="7"/>
  <c r="N36" i="7"/>
  <c r="O36" i="7" s="1"/>
  <c r="N32" i="7"/>
  <c r="N28" i="7"/>
  <c r="O28" i="7" s="1"/>
  <c r="N24" i="7"/>
  <c r="N20" i="7"/>
  <c r="O20" i="7" s="1"/>
  <c r="N16" i="7"/>
  <c r="M111" i="7"/>
  <c r="M107" i="7"/>
  <c r="M103" i="7"/>
  <c r="M99" i="7"/>
  <c r="M95" i="7"/>
  <c r="M91" i="7"/>
  <c r="M87" i="7"/>
  <c r="M83" i="7"/>
  <c r="M79" i="7"/>
  <c r="M75" i="7"/>
  <c r="M71" i="7"/>
  <c r="M67" i="7"/>
  <c r="M63" i="7"/>
  <c r="M59" i="7"/>
  <c r="M55" i="7"/>
  <c r="M51" i="7"/>
  <c r="M47" i="7"/>
  <c r="M43" i="7"/>
  <c r="M39" i="7"/>
  <c r="M35" i="7"/>
  <c r="M31" i="7"/>
  <c r="M27" i="7"/>
  <c r="M23" i="7"/>
  <c r="M19" i="7"/>
  <c r="M15" i="7"/>
  <c r="N111" i="7"/>
  <c r="N107" i="7"/>
  <c r="O107" i="7" s="1"/>
  <c r="N103" i="7"/>
  <c r="N99" i="7"/>
  <c r="O99" i="7" s="1"/>
  <c r="N95" i="7"/>
  <c r="N91" i="7"/>
  <c r="O91" i="7" s="1"/>
  <c r="N87" i="7"/>
  <c r="N83" i="7"/>
  <c r="O83" i="7" s="1"/>
  <c r="N79" i="7"/>
  <c r="N75" i="7"/>
  <c r="O75" i="7" s="1"/>
  <c r="N71" i="7"/>
  <c r="O71" i="7" s="1"/>
  <c r="N67" i="7"/>
  <c r="O67" i="7" s="1"/>
  <c r="N63" i="7"/>
  <c r="N59" i="7"/>
  <c r="O59" i="7" s="1"/>
  <c r="N55" i="7"/>
  <c r="N51" i="7"/>
  <c r="O51" i="7" s="1"/>
  <c r="N47" i="7"/>
  <c r="N43" i="7"/>
  <c r="N39" i="7"/>
  <c r="N35" i="7"/>
  <c r="O35" i="7" s="1"/>
  <c r="N31" i="7"/>
  <c r="N27" i="7"/>
  <c r="N23" i="7"/>
  <c r="N19" i="7"/>
  <c r="O19" i="7" s="1"/>
  <c r="N15" i="7"/>
  <c r="H14" i="7"/>
  <c r="O15" i="7" l="1"/>
  <c r="O31" i="7"/>
  <c r="O47" i="7"/>
  <c r="O63" i="7"/>
  <c r="O79" i="7"/>
  <c r="O95" i="7"/>
  <c r="O111" i="7"/>
  <c r="O24" i="7"/>
  <c r="O40" i="7"/>
  <c r="O56" i="7"/>
  <c r="O72" i="7"/>
  <c r="O88" i="7"/>
  <c r="O104" i="7"/>
  <c r="O17" i="7"/>
  <c r="O33" i="7"/>
  <c r="O49" i="7"/>
  <c r="O65" i="7"/>
  <c r="O81" i="7"/>
  <c r="O97" i="7"/>
  <c r="O113" i="7"/>
  <c r="O50" i="7"/>
  <c r="O114" i="7"/>
  <c r="O27" i="7"/>
  <c r="O43" i="7"/>
  <c r="O29" i="7"/>
  <c r="O45" i="7"/>
  <c r="O61" i="7"/>
  <c r="O77" i="7"/>
  <c r="O93" i="7"/>
  <c r="O109" i="7"/>
  <c r="O23" i="7"/>
  <c r="O39" i="7"/>
  <c r="O55" i="7"/>
  <c r="O87" i="7"/>
  <c r="O103" i="7"/>
  <c r="O16" i="7"/>
  <c r="O32" i="7"/>
  <c r="O48" i="7"/>
  <c r="O64" i="7"/>
  <c r="O80" i="7"/>
  <c r="O96" i="7"/>
  <c r="O112" i="7"/>
  <c r="O25" i="7"/>
  <c r="O41" i="7"/>
  <c r="O57" i="7"/>
  <c r="O73" i="7"/>
  <c r="O89" i="7"/>
  <c r="O105" i="7"/>
  <c r="O119" i="7"/>
  <c r="O116" i="7"/>
  <c r="L14" i="7"/>
  <c r="M14" i="7" s="1"/>
  <c r="O120" i="7" s="1"/>
  <c r="J14" i="7"/>
  <c r="O117" i="7" l="1"/>
  <c r="O115" i="7"/>
  <c r="O118" i="7" s="1"/>
  <c r="K14" i="7"/>
  <c r="O121" i="7"/>
  <c r="O122" i="7"/>
  <c r="O123" i="7" s="1"/>
  <c r="N14" i="7"/>
  <c r="O14" i="7" s="1"/>
  <c r="O124" i="7" l="1"/>
</calcChain>
</file>

<file path=xl/sharedStrings.xml><?xml version="1.0" encoding="utf-8"?>
<sst xmlns="http://schemas.openxmlformats.org/spreadsheetml/2006/main" count="253" uniqueCount="151">
  <si>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</si>
  <si>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</si>
  <si>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</si>
  <si>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</si>
  <si>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</si>
  <si>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</si>
  <si>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</si>
  <si>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</si>
  <si>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</si>
  <si>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</si>
  <si>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</si>
  <si>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</si>
  <si>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</si>
  <si>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</si>
  <si>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</si>
  <si>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</si>
  <si>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</si>
  <si>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</si>
  <si>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</si>
  <si>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</si>
  <si>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</si>
  <si>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</si>
  <si>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</si>
  <si>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</si>
  <si>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</si>
  <si>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</si>
  <si>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</si>
  <si>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</si>
  <si>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</si>
  <si>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</si>
  <si>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</si>
  <si>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</si>
  <si>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</si>
  <si>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</si>
  <si>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</si>
  <si>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</si>
  <si>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</si>
  <si>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</si>
  <si>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</si>
  <si>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</si>
  <si>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</si>
  <si>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</si>
  <si>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</si>
  <si>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</si>
  <si>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</si>
  <si>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</si>
  <si>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</si>
  <si>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</si>
  <si>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</si>
  <si>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</si>
  <si>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PLACA = 60305, AMPLIFICADOR MEGA ROCKSTAR ML20 MANTENIMIENTO GENERAL, REPARACION PARLANTE, (MANTENIMIENTO CORRECTIVO)</t>
  </si>
  <si>
    <t>PLACA = 27547, AMPLIFICADOR KUSTOM (POWERED BY CELESTION) KGA16R MANTENIMIENTO GENERAL (MANTENIMIENTO PREVENTIVO)</t>
  </si>
  <si>
    <t>PLACA = 44847, AMPLIFICADOR BAJO ELECTRICO AMPEG BA115 MANTENIMIENTO GENERAL, CAMBIO MANIJA (MANTENIMIENTO CORRECTIVO)</t>
  </si>
  <si>
    <t>PLACA = 44849, AMPLIFICADOR BAJO ELECTRICO AMPEG BA115HP NO PRENDE, REPARACION GENERAL (MANTENIMIENTO CORRECTIVO)</t>
  </si>
  <si>
    <t>PLACA = 55167, AMPLIFICADOR DE GUITARRA ELECTRICA FENDER CHAMPION 100 MANTENIMIENTO GENERAL (MANTENIMIENTO PREVENTIVO)</t>
  </si>
  <si>
    <t>PLACA = 55168, AMPLIFICADOR DE GUITARRA ELECTRICA FENDER CHAMPION 100 MANTENIMIENTO GENERAL (MANTENIMIENTO PREVENTIVO)</t>
  </si>
  <si>
    <t>PLACA = 55166, AMPLIFICADOR DE GUITARRA ELECTRICA FENDER ACOUSTATRONIC 150 MANTENIMIENTO GENERAL (MANTENIMIENTO PREVENTIVO)</t>
  </si>
  <si>
    <t>PLACA = 44848, AMPLIFICADOR DE GUITARRA ELECTRICA FENDER FRONTMAN 212R REPARACION CANAL LIMPIO, CAMBIO POTENCIOMETROS (MANTENIMIENTO CORRECTIVO)</t>
  </si>
  <si>
    <t>PLACA = 34421, AMPLIFICADOR GUITARRA ELECTRICA LANEY HC HCM65R MANTENIMIENTO GENERAL, CAMBIO POTENCIOMETROS, REPARACION REVERB (MANTENIMIENTO CORRECTIVO)</t>
  </si>
  <si>
    <t>PLACA = 34422, AMPLIFICADOR DE GUITARRA ELECTRICA LANEY HC HCM65R MANTENIMIENTO GENERAL (MANTENIMIENTO PREVENTIVO)</t>
  </si>
  <si>
    <t>PLACA = 44850, AMPLIFICADOR DE GUITARRA ELECTRICA LANEY LX65R REPARACION CANAL LIMPIO, CAMBIO POTENCIOMETROS, REPARACION CONECTOR RCA (MANTENIMIENTO CORRECTIVO)</t>
  </si>
  <si>
    <t>PLACA = 34424, AMPLIFICADOR BAJO ELECTRICO LANEY RB3 MANTENIMIENTO GENERAL (MANTENIMIENTO PREVENTIVO)</t>
  </si>
  <si>
    <t>PLACA = 34425, AMPLIFICADOR BAJO ELECTRICO LANEY RB3 MANTENIMIENTO GENERAL, CAMBIO POTENCIOMETROS (MANTENIMIENTO CORRECTIVO)</t>
  </si>
  <si>
    <t>PLACA = 46164, AMPLIFICADOR BAJO ELECTRICO MARSHALL MB150 MANTENIMIENTO GENERAL (MANTENIMIENTO PREVENTIVO)</t>
  </si>
  <si>
    <t>PLACA = 46165, AMPLIFICADOR BAJO ELECTRICO MARSHALL MB150 MANTENIMIENTO GENERAL, CAMBIO POTENCIOMETROS Y PERILLA (MANTENIMIENTO CORRECTIVO)</t>
  </si>
  <si>
    <t>PLACA = 55213, TECLADO ELECTRONICO YAMAHA PSR-262 MANTENIMIENTO GENERAL (MANTENIMIENTO PREVENTIVO)</t>
  </si>
  <si>
    <t>PLACA = 55214, TECLADO ELECTRONICO YAMAHA PSR-262 MANTENIMIENTO GENERAL, CAMBIO TECLA G1 ROTA (MANTENIMIENTO CORRECTIVO)</t>
  </si>
  <si>
    <t>PLACA = 55215, PIANO ELECTRICO YAMAHA YDP-143 MANTENIMIENTO GENERAL, AJUSTE PEDALES (MANTENIMIENTO PREVENTIVO)</t>
  </si>
  <si>
    <t>PLACA = 27058, PIANO ELECTRICO YAMAHA YDP-143 MANTENIMIENTO GENERAL, AJUSTE PEDALES (MANTENIMIENTO PREVENTIVO)</t>
  </si>
  <si>
    <t>PLACA = 55212, PIANO ELECTRICO YAMAHA YDP-143 MANTENIMIENTO GENERAL, AJUSTE PEDALES (MANTENIMIENTO PREVENTIVO)</t>
  </si>
  <si>
    <t>PLACA = 30589, PIANO ELECTRICO YAMAHA YDP-143 MANTENIMIENTO GENERAL, AJUSTE PEDALES (MANTENIMIENTO PREVENTIVO)</t>
  </si>
  <si>
    <t>PLACA = 41961, PIANO ELECTRICO CASIO PRIVIA PX120 MANTENIMIENTO GENERAL, REPARACION ENTRADA DE CORRIENTE, AJUSTE TECLAS, REPARACION PARLANTE DERECHO (MANTENIMIENTO CORRECTIVO)</t>
  </si>
  <si>
    <t>PLACA = 41964, PIANO ELECTRICO CASIO PRIVIA PX330 MANTENIMIENTO GENERAL, REPARACION ENTRADA DE CORRIENTE, AJUSTE TECLAS (MANTENIMIENTO CORRECTIVO)</t>
  </si>
  <si>
    <t>PLACA = 41963, PIANO ELECTRICO CASIO PRIVIA PX330 MANTENIMIENTO GENERAL, REPARACION ENTRADA DE CORRIENTE, AJUSTE TECLAS (MANTENIMIENTO CORRECTIVO)</t>
  </si>
  <si>
    <t>PLACA = 41962, PIANO ELECTRICO CASIO PRIVIA PX330 REPARACION GENERAL, NO PRENDE, ESTA DESARMADO Y TENIA DESTINO DE DAR DE BAJA, SE PUEDE REPARAR (MANTENIMIENTO CORRECTIVO)</t>
  </si>
  <si>
    <t>PLACA = 46180, CONSOLA YAMAHA MG206C-USB MANTENIMIENTO GENERAL, COMPLETAR PERILLAS FADERS (MANTENIMIENTO PREVENTIVO)</t>
  </si>
  <si>
    <t>PLACA = 27058, CLAVINOVA YAMAHA CLP930 REPARACION TECLAS, PEDALES, MANTENIMIENTO GENERAL (MANTENIMIENTO CORRECTIVO)</t>
  </si>
  <si>
    <t>PLACA = 30434, CLAVINOVA YAMAHA CLP120 REPARACION TECLAS, PEDALES, MANTENIMIENTO GENERAL (MANTENIMIENTO CORRECTIVO)</t>
  </si>
  <si>
    <t>PLACA = 34417, CLAVINOVA YAMAHA CLP230 REPARACION PEDALES, MANTENIMIENTO GENERAL (MANTENIMIENTO CORRECTIVO)</t>
  </si>
  <si>
    <t>PLACA = 34418, GUITARRA ELECTRICA IBANEZ GIO MANTENIMIENTO GENERAL, CAMBIO CUERDAS, CALIBRACION, REVISION ELECTRICA, BLOQUEO FLOYD ROSE, PERILLA SWITCH (MANTENIMIENTO PREVENTIVO)</t>
  </si>
  <si>
    <t>PLACA = 55165, GUITARRA ELECTRICA FENDER STRATOCASTER MANTENIMIENTO GENERAL, CAMBIO CUERDAS, CALIBRACION, REVISION ELECTRICA (MANTENIMIENTO PREVENTIVO)</t>
  </si>
  <si>
    <t>PLACA = 60304, GUITARRA ELECTRICA ROCK STAR STRAT MANTENIMIENTO GENERAL, CAMBIO CUERDAS, CALIBRACION, REVISION ELECTRICA (MANTENIMIENTO PREVENTIVO)</t>
  </si>
  <si>
    <t>PLACA = 30928, GUITARRA STINGREY SG FR MANTENIMIENTO GENERAL, CAMBIO CUERDAS, CALIBRACION, REVISION ELECTRICA, BLOQUEO FLOYD ROSE (MANTENIMIENTO PREVENTIVO)</t>
  </si>
  <si>
    <t>PLACA = 55160, BAJO ELECTRICO 4 CUERDAS FENDER 4C MANTENIMIENTO GENERAL, CAMBIO CUERDAS, CALIBRACION, REVISION ELECTRICA (MANTENIMIENTO PREVENTIVO)</t>
  </si>
  <si>
    <t>PLACA = 55161, BAJO ELECTRICO 5 CUERDAS FENDER JAZZ BASS 5C MANTENIMIENTO GENERAL, CAMBIO CUERDAS, CALIBRACION, REVISION ELECTRICA, CAMBIO CEJUELA (MANTENIMIENTO PREVENTIVO)</t>
  </si>
  <si>
    <t>PLACA = 30929, BAJO ELECRICO SAMICK GREG BENNETH MANTENIMIENTO GENERAL, CAMBIO CUERDAS, CALIBRACION, REVISION ELECTRICA (MANTENIMIENTO PREVENTIVO)</t>
  </si>
  <si>
    <t>PLACA = 34431, BAJO ELECTRICO YAMAHA RBX375 MANTENIMIENTO GENERAL, CAMBIO CUERDAS, CALIBRACION, REVISION ELECTRICA, CAMBIO COMPARTIMENTO PILAS (MANTENIMIENTO CORRECTIVO)</t>
  </si>
  <si>
    <t>PLACA = 30928, AMPLIFICADOR DE GUITARRA ELECTRICA FENDER FRONTMAN 25 MANTENIMIENTO GENERAL (MANTENIMIENTO PREVENTIVO)</t>
  </si>
  <si>
    <t>PLACA = 41959, PIANO ELECTRICO CASIO PRIVIA PX120 TECLAS DAÑADAS PRIMERA OCTAVA, REVISION ENCENDIDO (MANTENIMIENTO CORRECTIVO)</t>
  </si>
  <si>
    <t>PLACA = 41960, PIANO ELECTRICO CASIO PRIVIA PX330 MANTENIMIENTO GENERAL (MANTENIMIENTO PREVENTIVO)</t>
  </si>
  <si>
    <t>PLACA = 46198, CABINA YAMAHA MSR400 MANTENIMIENTO GENERAL, COMPLETAR TUERCAS JACK (MANTENIMIENTO PREVENTIVO)</t>
  </si>
  <si>
    <t>PLACA = 46200, CABINA YAMAHA MSR400 MANTENIMIENTO GENERAL, REPARACION HF DRIVER (MANTENIMIENTO PREVENTIVO)</t>
  </si>
  <si>
    <t>PLACA = 46201, CABINA YAMAHA MSR400 MANTENIMIENTO GENERAL (MANTENIMIENTO PREVENTIVO)</t>
  </si>
  <si>
    <t>PLACA = 46196, CABINA YAMAHA MSR400 MANTENIMIENTO GENERAL (MANTENIMIENTO PREVENTIVO)</t>
  </si>
  <si>
    <t>PLACA = 61129, CONSOLA YAMAHA TF5 MANTENIMIENTO GENERAL (MANTENIMIENTO PREVENTIVO)</t>
  </si>
  <si>
    <t>PLACA = 31367, MANTENIMIENTO PIANO ACUSTICO A= 207 Pearl River Limpieza General Afinación Regulación Voicing Ajuste del atril (MANTENIMIENTO PREVENTIVO)</t>
  </si>
  <si>
    <t>PLACA = 55209, MANTENIMIENTO PIANO ACUSTICO Auditorio 2 = GB1K Yamaha Limpieza General Afinación Regulación Voicing Cambio de 2 teclas Pulimento de los pedales Cambio de 2 teclas (MANTENIMIENTO PREVENTIVO)</t>
  </si>
  <si>
    <t>PLACA = 55211, MANTENIMIENTO PIANO ACUSTICO B 109 Yamaha Limpieza General Afinación Regulación Voicing Ajuste del atril Ajuste del pedal izquierdo (MANTENIMIENTO PREVENTIVO)</t>
  </si>
  <si>
    <t>PLACA = 55210, MANTENIMIENTO PIANO ACUSTICO B108 Yamaha Limpieza General Afinación Regulación Voicing Ajuste del atril Lubricación general (MANTENIMIENTO PREVENTIVO)</t>
  </si>
  <si>
    <t>PLACA =30824, MANTENIMIENTO PIANO ACUSTICO B107 Yamaha Limpieza General Afinación Regulación Voicing Ajuste del atril Pulimento de Pedal (MANTENIMIENTO PREVENTIVO)</t>
  </si>
  <si>
    <t>PLACA = 55208, MANTENIMIENTO PIANO ACUSTICO B102 GB1K Yamaha Limpieza General Afinación Regulación Voicing Ajuste del apagador (MANTENIMIENTO PREVENTIVO)</t>
  </si>
  <si>
    <t>PLACA =60298, MANTENIMIENTO PIANO ACUSTICO B113 Kawai Limpieza General Afinación Regulación Voicing Reparación de barra de madera Cambio de 2 teclas (MANTENIMIENTO PREVENTIVO)</t>
  </si>
  <si>
    <t>PLACA = 31882, MANTENIMIENTO PIANO ACUSTICO B112 Yamaha Limpieza general Afinación Regulación Voicing Ajuste de pedal de sordina Ajuste de atril Pulimento de bronces (MANTENIMIENTO PREVENTIVO)</t>
  </si>
  <si>
    <t>PLACA = 60308, MANTENIMIENTO PIANO ACUSTICO B111 K Bauer Limpieza general Afinación Regulación Vocing Instalar 2 cuerdas lisas (MANTENIMIENTO CORRECTIVO)</t>
  </si>
  <si>
    <t>PLACA = 34416, MANTENIMIENTO PIANO ACUSTICO B110 Yamaha Limpieza general Afinación Regulación Voicing Auste de atril Regulación de pedal izquierdo Regulación de pedal sordina Opción de cuerda bordona (MANTENIMIENTO PREVENTIVO)</t>
  </si>
  <si>
    <t>PLACA = 46197, CABINA ACTIVA 15" MANTENIMIENTO GENERAL, REPARACION PARLANTE, PERILLAS Y ENTRADAS DE PLUG (MANTENIMIENTO CORRECTIVO)</t>
  </si>
  <si>
    <t>PLACA = 46199, CABINA ACTIVA 8" MANTENIMIENTO GENERAL, REPARACION PARLANTE, PERILLAS Y ENTRADAS DE PLUG (MANTENIMIENTO CORRECTIVO)</t>
  </si>
  <si>
    <t>PLACA = 46171 CLARINETE BAJO YAMAHA ENZAPATILLADO PARCIAL. Incluye también calibración. - Limpieza y lubricación. - Corchos de calibración. - Limpieza de llaves - Corchos de espiga - Set de zapatillas -Apoyo de pulgar (MANTENIMIENTO CORRECTIVO)</t>
  </si>
  <si>
    <t>PLACA = 60299 CLARINETE BAJO YAMAHA 60299 ENZAPATILLADO COMPLETO. Incluye también calibración. - Limpieza y lubricación. - Corchos de calibración. - Limpieza de llaves - Corchos de espiga - Set de zapatillas (MANTENIMIENTO CORRECTIVO)</t>
  </si>
  <si>
    <t>PLACA = 60300 CLARINETE SOPRANO YAMAHA ENZAPATILLADO PARCIAL. Incluye también calibración. - Limpieza y lubricación. - Corchos de calibración. - Limpieza de llaves - Corchos de espiga - Set de zapatillas -Apoyo de pulgar (MANTENIMIENTO PREVENTIVO)</t>
  </si>
  <si>
    <t>PLACA = 31877 CLARINETE YAMAHA ENZAPATILLADO PARCIAL. Incluye también calibración. - Limpieza y lubricación. - Corchos de calibración. - Limpieza de llaves - Corchos de espiga - Set de zapatillas -Apoyo de pulgar (MANTENIMIENTO PREVENTIVO)</t>
  </si>
  <si>
    <t>PLACA = 31878 CLARINETE YAMAHA ENZAPATILLADO PARCIAL. Incluye también calibración. - Limpieza y lubricación. - Corchos de calibración. - Limpieza de llaves - Corchos de espiga - Set de zapatillas -Apoyo de pulgar (MANTENIMIENTO PREVENTIVO)</t>
  </si>
  <si>
    <t>PLACA = 30927, SAXOFON ALTO YAMAHA ENZAPATILLADO COMPLETO. Incluye también calibración. - Limpieza y lubricación. - Corchos de calibración. - Limpieza de llaves - Corchos de Tudel - Set de zapatillas (MANTENIMIENTO CORRECTIVO)</t>
  </si>
  <si>
    <t>PLACA = 31879, SAXOFON ALTO YAMAHA ENZAPATILLADO COMPLETO. Incluye también calibración. - Limpieza y lubricación. - Corchos de calibración. - Limpieza de llaves - Corchos de Tudel - Set de zapatillas (MANTENIMIENTO CORRECTIVO)</t>
  </si>
  <si>
    <t>PLACA = 46203 SAXOFON SOPRANO YAMAHA ENZAPATILLADO PARCIAL. Incluye también calibración. - Limpieza y lubricación. - Corchos de calibración. - Limpieza de llaves - Corchos de Tudel - Set de zapatillas (MANTENIMIENTO PREVENTIVO)</t>
  </si>
  <si>
    <t>PLACA = 60309, SAXOFON TENOR YAMAHA ENZAPATILLADO COMPLETO. Incluye también calibración. - Limpieza y lubricación. - Corchos de calibración. - Limpieza de llaves - Corchos de Tudel - Set de zapatillas - Extracción de golpes -Nácar -Tornillos de canasta (MANTENIMIENTO CORRECTIVO)</t>
  </si>
  <si>
    <t>PLACA = 42196 SAXOFON BARITONO YAMAHA ENZAPATILLADO PARCIAL. Incluye también calibración. - Limpieza y lubricación. - Corchos de calibración. - Limpieza de llaves - Corchos de espiga - Set de zapatillas -Apoyo de pulgar (MANTENIMIENTO PREVENTIVO)</t>
  </si>
  <si>
    <t>PLACA = 42195, FLAUTIN PICOLO YAMAHA ENZAPATILLADO PARCIAL . Incluye también calibración. - Limpieza y lubricación. - Fieltros nivelación. - Limpieza de llaves - Extracción de golpes - Set de zapatillas (MANTENIMIENTO PREVENTIVO)</t>
  </si>
  <si>
    <t>PLACA = 42192, TROMPETA YAMAHA MANTENIMIENTO GENERAL Incluye, limpieza general, lubricación de bombas y pistones. - Corcho desagüe. - Fieltros internos y externos (MANTENIMIENTO PREVENTIVO)</t>
  </si>
  <si>
    <t>PLACA = 31883 TROMPETA YAMAHA MANTENIMIENTO GENERAL Incluye, limpieza general, lubricación de bombas y pistones, - Corcho desagüe. -Fieltros internos y externos -Bomba principal (MANTENIMIENTO PREVENTIVO)</t>
  </si>
  <si>
    <t>PLACA = 60302, TROMBON DE VARA YAMAHA MANTENIMIENTO GENERAL Incluye, limpieza general, lubricación de bombas y varas, rectificación de varas. - Corcho desagüe. - Fieltro de vara, corcho protector -Bómper (MANTENIMIENTO PREVENTIVO)</t>
  </si>
  <si>
    <t>PLACA = 55081, TROMBON TENOR YAMAHA MANTENIMIENTO GENERAL Incluye, limpieza general, lubricación de bombas y varas, rectificación de varas. - Corcho desagüe. - Fieltro de vara, corcho protector -Bómper (MANTENIMIENTO PREVENTIVO)</t>
  </si>
  <si>
    <t>PLACA = 46173, CORNO YAMAHA MANTENIMIENTO GENERAL Incluye, limpieza general, lubricación de bombas y rotores, - Corcho desagüe. - Cambio de cuerdas (MANTENIMIENTO PREVENTIVO)</t>
  </si>
  <si>
    <t>PLACA = 42199, EUFONIO YAMAHA MANTENIMIENTO GENERAL Incluye, limpieza general, lubricación de bombas , - Corcho desagüe. - Fieltro de nivelación, internos y externos - Extracción de bombas. -limpieza de émbolos -Guías (MANTENIMIENTO PREVENTIVO)</t>
  </si>
  <si>
    <t>PLACA = 55080, EUFONIO YAMAHA MANTENIMIENTO GENERAL Incluye, limpieza general, lubricación de bombas y pistones, Corchos llave desagüe. - Guías pistones - Resortes pistón - calibración pistones - Botón pistón - Extracción de golpes - soldadura tudel - Llave desagüe (MANTENIMIENTO CORRECTIVO)</t>
  </si>
  <si>
    <t>PLACA = 55082, TUBA VERTICAL YAMAHA MANTENIMIENTO GENERAL Incluye, limpieza general y lubricación . - Corchos llave desagüe. - Resortes pistón - Guías pistón - Fieltros internos y externos - Extracción de bombas (MANTENIMIENTO PREVENTIVO)</t>
  </si>
  <si>
    <t>PLACA = 46215, TIMBAL SINFONICO DE 23" YAMAHA Mantenimiento interior y exterior del sistema mecanico,ajuste del sistema tonal y ajuste de soportes (MANTENIMIENTO PREVENTIVO)</t>
  </si>
  <si>
    <t>PLACA = 46216, TIMBAL SINFONICO DE 32" YAMAHA Mantenimiento interior y exterior del sistema mecanico,ajuste del sistema tonal y ajuste de soportes (MANTENIMIENTO PREVENTIVO)</t>
  </si>
  <si>
    <t>PLACA = 42193, TIMBALES SINFONICOS DE 26-29 YAMAHA Mantenimiento interior y exterior del sistema mecanico,ajuste del sistema tonal y ajuste de soportes (MANTENIMIENTO PREVENTIVO)</t>
  </si>
  <si>
    <t>PLACA = 27546, TIMBAL MARCA LP MATADORLP mantenimiento general, limpieza, brillado y pulido de partes metalicas y cambio de parches (MANTENIMIENTO PREVENTIVO)</t>
  </si>
  <si>
    <t>PLACA = 30930, REDOBLANTE YAMAHA cambio de parches, brillado y pulido de partes metalicas (MANTENIMIENTO PREVENTIVO)</t>
  </si>
  <si>
    <t>PLACA = 46167, BATERIA ACUSTICA YAMAHA limpieza y afinacion, pulido de madera y aros metalicos (MANTENIMIENTO PREVENTIVO)</t>
  </si>
  <si>
    <t>PLACA = 46172, CONGA YAMAHA desarme total del instrumento, limpieza de aros y cambio de parches (MANTENIMIENTO PREVENTIVO)</t>
  </si>
  <si>
    <t>PLACA = 46214, TAMBORA DOMINICANA MERENGUERA LP desarme total del instrumento, mantenimiento y limpieza genera y ajusto de cueros (MANTENIMIENTO PREVENTIVO)</t>
  </si>
  <si>
    <t>PLACA = 46219,  VIBRAFONO YAMAHA Mantenimiento general, limpieza de placas , ajuste del motor y pedal (MANTENIMIENTO PREVENTIVO)</t>
  </si>
  <si>
    <t>PLACA = 46220, UEGO DE TAMBORES DEL PACIFICO COLOMBIANO DOS CONUNOS Y DOS BOMBOS PIEDRAS BLANCAS desarme total del conjunto de instrumentos, cambio de parche, ajuste de cuerdas y afinacion (MANTENIMIENTO PREVENTIVO)</t>
  </si>
  <si>
    <t>PLACA = 46221, JUEGO DE TAMBORES BATA, TAMBORES DE BARRANQUILLA MARCA LINEAS PROFESIONAL TAMBORES DE BARRANQUILLA LINEAS PROFESIONAL Desarme total del conjunto de instrumentos, cambio de parche y afinación. (MANTENIMIENTO PREVENTIVO)</t>
  </si>
  <si>
    <t>PLACA = 46222, DJEMBE LP Mantenimiento general, ajuste del sistema de tensión, cambio de parche. (MANTENIMIENTO PREVENTIVO)</t>
  </si>
  <si>
    <t>PLACA = 46223 TAMBORA COSTEÑA PIEDRAS BLANCAS Desarme total del conjunto de instrumentos, cambio de parche, ajuste de cuerdas y afinacion (MANTENIMIENTO PREVENTIVO)</t>
  </si>
  <si>
    <t>PLACA = 46227, XILOFONO YAMAHA Limpieza y mantenimiento general. (MANTENIMIENTO PREVENTIVO)</t>
  </si>
  <si>
    <t>PLACA = 54459, MARIMBA YAMAHA Desarme total del instrumento, limpieza y mantenimiento general, limpieza de placas de madera, ajuste sistema mecánico (MANTENIMIENTO PREVENTIVO)</t>
  </si>
  <si>
    <t>PLACA = 54917, BATERIA ACUSTICA RENOWN Desarme total del instrumento, mantenimiento general y ajustes, afinación, limpieza interior y pulido partes metálicas. (MANTENIMIENTO PREVENTIVO)</t>
  </si>
  <si>
    <t>PLACA = 54918, BATERIA ACUSTICA RENOWN Desarme total del instrumento, mantenimiento general y ajustes, afinación, limpieza interior y pulido partes metálicas. (MANTENIMIENTO PREVENTIVO)</t>
  </si>
  <si>
    <t>PLACA = 54919, RWBOBLE RENOWN AOP GRETSCH Cambio de parche, brillado y pulido de partes metálicas (MANTENIMIENTO PREVENTIVO)</t>
  </si>
  <si>
    <t>PLACA = 54928, TIMBALES mantenimiento general, brillado y pulido partes metálicas, cambio de parches. (MANTENIMIENTO PREVENTIVO)</t>
  </si>
  <si>
    <t>PLACA = 31881, BATERIA ACUSTICA YAMAHA Desarme total del instrumento, mantenimiento general y ajustes, afinación, limpieza interior y pulido partes metálicas. (MANTENIMIENTO PREVENTIVO)</t>
  </si>
  <si>
    <t>PLACA = 30530, CONTRABAJO (MANTENIMIENTO Y PUESTA A PUNTO LIMPIEZA DE CUERPO Y DIAPASON, CUERDAS, MANTENIMIENTO AL CLAVIJERO, AJUSTE DEL ALMA) TALLAR PUENTE AJUSTAR ALTURA DE LAS CUERDAS (MANTENIMIENTO PREVENTIVO)</t>
  </si>
  <si>
    <t>PLACA = 34428, GUITARRA ALHAMBRA (Cambio cuerdas, cambio de clavijero, cuerdas altas) (MANTENIMIENTO PREVENTIVO)</t>
  </si>
  <si>
    <t>PLACA = 27648, GUITARRA ALHAMBRA (Pegar puente, cambio cejillas) (MANTENIMIENTO PREVENTIVO)</t>
  </si>
  <si>
    <t>PLACA =34427, GUITARRA ALHAMBRA (Pegar puente, cuerdas altas) (MANTENIMIENTO PREVENTIVO)</t>
  </si>
  <si>
    <t>PLACA = 27649, GUITARRA ALHAMBRA (Diapason torcido arreglar, cambio de trastes) (MANTENIMIENTO PREVENTIVO)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</si>
</sst>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_-;\-[$$-240A]\ * #,##0_-;_-[$$-240A]\ * &quot;-&quot;??_-;_-@_-"/>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1" fillId="0" borderId="38" xfId="0" applyFont="1" applyBorder="1" applyAlignment="1">
      <alignment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0"/>
  <sheetViews>
    <sheetView showGridLines="0" tabSelected="1" zoomScale="70" zoomScaleNormal="70" zoomScaleSheetLayoutView="70" zoomScalePageLayoutView="55" workbookViewId="0">
      <selection activeCell="F11" sqref="F11:I11"/>
    </sheetView>
  </sheetViews>
  <sheetFormatPr baseColWidth="10" defaultColWidth="11.42578125" defaultRowHeight="15" x14ac:dyDescent="0.25"/>
  <cols>
    <col min="1" max="1" width="10.42578125" style="2" customWidth="1"/>
    <col min="2" max="2" width="77.710937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1"/>
      <c r="B2" s="52" t="s">
        <v>0</v>
      </c>
      <c r="C2" s="52"/>
      <c r="D2" s="52"/>
      <c r="E2" s="52"/>
      <c r="F2" s="52"/>
      <c r="G2" s="52"/>
      <c r="H2" s="52"/>
      <c r="I2" s="52"/>
      <c r="J2" s="52"/>
      <c r="K2" s="52"/>
      <c r="L2" s="52"/>
      <c r="M2" s="52"/>
      <c r="N2" s="53" t="s">
        <v>1</v>
      </c>
      <c r="O2" s="53"/>
    </row>
    <row r="3" spans="1:15" ht="15.75" customHeight="1" x14ac:dyDescent="0.25">
      <c r="A3" s="51"/>
      <c r="B3" s="52" t="s">
        <v>2</v>
      </c>
      <c r="C3" s="52"/>
      <c r="D3" s="52"/>
      <c r="E3" s="52"/>
      <c r="F3" s="52"/>
      <c r="G3" s="52"/>
      <c r="H3" s="52"/>
      <c r="I3" s="52"/>
      <c r="J3" s="52"/>
      <c r="K3" s="52"/>
      <c r="L3" s="52"/>
      <c r="M3" s="52"/>
      <c r="N3" s="53" t="s">
        <v>3</v>
      </c>
      <c r="O3" s="53"/>
    </row>
    <row r="4" spans="1:15" ht="16.5" customHeight="1" x14ac:dyDescent="0.25">
      <c r="A4" s="51"/>
      <c r="B4" s="52" t="s">
        <v>4</v>
      </c>
      <c r="C4" s="52"/>
      <c r="D4" s="52"/>
      <c r="E4" s="52"/>
      <c r="F4" s="52"/>
      <c r="G4" s="52"/>
      <c r="H4" s="52"/>
      <c r="I4" s="52"/>
      <c r="J4" s="52"/>
      <c r="K4" s="52"/>
      <c r="L4" s="52"/>
      <c r="M4" s="52"/>
      <c r="N4" s="53" t="s">
        <v>5</v>
      </c>
      <c r="O4" s="53"/>
    </row>
    <row r="5" spans="1:15" ht="15" customHeight="1" x14ac:dyDescent="0.25">
      <c r="A5" s="51"/>
      <c r="B5" s="52"/>
      <c r="C5" s="52"/>
      <c r="D5" s="52"/>
      <c r="E5" s="52"/>
      <c r="F5" s="52"/>
      <c r="G5" s="52"/>
      <c r="H5" s="52"/>
      <c r="I5" s="52"/>
      <c r="J5" s="52"/>
      <c r="K5" s="52"/>
      <c r="L5" s="52"/>
      <c r="M5" s="52"/>
      <c r="N5" s="53" t="s">
        <v>6</v>
      </c>
      <c r="O5" s="53"/>
    </row>
    <row r="7" spans="1:15" x14ac:dyDescent="0.25">
      <c r="A7" s="5">
        <v>16</v>
      </c>
    </row>
    <row r="8" spans="1:15" ht="9.9499999999999993" customHeight="1" x14ac:dyDescent="0.25">
      <c r="A8" s="6"/>
    </row>
    <row r="9" spans="1:15" ht="30" customHeight="1" x14ac:dyDescent="0.25">
      <c r="A9" s="73" t="s">
        <v>7</v>
      </c>
      <c r="B9" s="74"/>
      <c r="D9" s="58" t="s">
        <v>8</v>
      </c>
      <c r="E9" s="59"/>
      <c r="F9" s="60"/>
      <c r="G9" s="61"/>
      <c r="H9" s="61"/>
      <c r="I9" s="62"/>
      <c r="K9" s="58" t="s">
        <v>9</v>
      </c>
      <c r="L9" s="59"/>
      <c r="M9" s="56"/>
      <c r="N9" s="57"/>
    </row>
    <row r="10" spans="1:15" ht="8.25" customHeight="1" x14ac:dyDescent="0.25">
      <c r="A10" s="75"/>
      <c r="B10" s="76"/>
      <c r="C10" s="7"/>
      <c r="E10" s="8"/>
      <c r="F10" s="8"/>
      <c r="M10" s="8"/>
      <c r="N10" s="2"/>
    </row>
    <row r="11" spans="1:15" ht="30" customHeight="1" x14ac:dyDescent="0.25">
      <c r="A11" s="77"/>
      <c r="B11" s="78"/>
      <c r="D11" s="58" t="s">
        <v>10</v>
      </c>
      <c r="E11" s="59"/>
      <c r="F11" s="60"/>
      <c r="G11" s="61"/>
      <c r="H11" s="61"/>
      <c r="I11" s="62"/>
      <c r="K11" s="58" t="s">
        <v>11</v>
      </c>
      <c r="L11" s="59"/>
      <c r="M11" s="54"/>
      <c r="N11" s="5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12</v>
      </c>
      <c r="B13" s="24" t="s">
        <v>13</v>
      </c>
      <c r="C13" s="24" t="s">
        <v>14</v>
      </c>
      <c r="D13" s="24" t="s">
        <v>15</v>
      </c>
      <c r="E13" s="24" t="s">
        <v>16</v>
      </c>
      <c r="F13" s="25" t="s">
        <v>17</v>
      </c>
      <c r="G13" s="25" t="s">
        <v>18</v>
      </c>
      <c r="H13" s="25" t="s">
        <v>19</v>
      </c>
      <c r="I13" s="25" t="s">
        <v>20</v>
      </c>
      <c r="J13" s="25" t="s">
        <v>21</v>
      </c>
      <c r="K13" s="25" t="s">
        <v>22</v>
      </c>
      <c r="L13" s="25" t="s">
        <v>23</v>
      </c>
      <c r="M13" s="25" t="s">
        <v>24</v>
      </c>
      <c r="N13" s="25" t="s">
        <v>25</v>
      </c>
      <c r="O13" s="26" t="s">
        <v>26</v>
      </c>
    </row>
    <row r="14" spans="1:15" s="9" customFormat="1" ht="51" customHeight="1" x14ac:dyDescent="0.25">
      <c r="A14" s="27">
        <v>1</v>
      </c>
      <c r="B14" s="45" t="s">
        <v>50</v>
      </c>
      <c r="C14" s="13"/>
      <c r="D14" s="10">
        <v>1</v>
      </c>
      <c r="E14" s="14" t="s">
        <v>49</v>
      </c>
      <c r="F14" s="46"/>
      <c r="G14" s="12"/>
      <c r="H14" s="1">
        <f t="shared" ref="H14:H114" si="0">+ROUND(F14*G14,0)</f>
        <v>0</v>
      </c>
      <c r="I14" s="12"/>
      <c r="J14" s="1">
        <f t="shared" ref="J14:J114" si="1">ROUND(F14*I14,0)</f>
        <v>0</v>
      </c>
      <c r="K14" s="1">
        <f t="shared" ref="K14:K114" si="2">ROUND(F14+H14+J14,0)</f>
        <v>0</v>
      </c>
      <c r="L14" s="1">
        <f t="shared" ref="L14:L114" si="3">ROUND(F14*D14,0)</f>
        <v>0</v>
      </c>
      <c r="M14" s="1">
        <f t="shared" ref="M14:M114" si="4">ROUND(L14*G14,0)</f>
        <v>0</v>
      </c>
      <c r="N14" s="1">
        <f t="shared" ref="N14:N114" si="5">ROUND(L14*I14,0)</f>
        <v>0</v>
      </c>
      <c r="O14" s="28">
        <f t="shared" ref="O14:O114" si="6">ROUND(L14+N14+M14,0)</f>
        <v>0</v>
      </c>
    </row>
    <row r="15" spans="1:15" s="9" customFormat="1" ht="28.5" x14ac:dyDescent="0.25">
      <c r="A15" s="27">
        <v>2</v>
      </c>
      <c r="B15" s="45" t="s">
        <v>51</v>
      </c>
      <c r="C15" s="13"/>
      <c r="D15" s="10">
        <v>1</v>
      </c>
      <c r="E15" s="14" t="s">
        <v>49</v>
      </c>
      <c r="F15" s="46"/>
      <c r="G15" s="12"/>
      <c r="H15" s="1">
        <f t="shared" si="0"/>
        <v>0</v>
      </c>
      <c r="I15" s="12"/>
      <c r="J15" s="1">
        <f t="shared" si="1"/>
        <v>0</v>
      </c>
      <c r="K15" s="1">
        <f t="shared" si="2"/>
        <v>0</v>
      </c>
      <c r="L15" s="1">
        <f t="shared" si="3"/>
        <v>0</v>
      </c>
      <c r="M15" s="1">
        <f t="shared" si="4"/>
        <v>0</v>
      </c>
      <c r="N15" s="1">
        <f t="shared" si="5"/>
        <v>0</v>
      </c>
      <c r="O15" s="28">
        <f t="shared" si="6"/>
        <v>0</v>
      </c>
    </row>
    <row r="16" spans="1:15" s="9" customFormat="1" ht="42.75" x14ac:dyDescent="0.25">
      <c r="A16" s="27">
        <v>3</v>
      </c>
      <c r="B16" s="45" t="s">
        <v>52</v>
      </c>
      <c r="C16" s="13"/>
      <c r="D16" s="10">
        <v>1</v>
      </c>
      <c r="E16" s="14" t="s">
        <v>49</v>
      </c>
      <c r="F16" s="46"/>
      <c r="G16" s="12"/>
      <c r="H16" s="1">
        <f t="shared" si="0"/>
        <v>0</v>
      </c>
      <c r="I16" s="12"/>
      <c r="J16" s="1">
        <f t="shared" si="1"/>
        <v>0</v>
      </c>
      <c r="K16" s="1">
        <f t="shared" si="2"/>
        <v>0</v>
      </c>
      <c r="L16" s="1">
        <f t="shared" si="3"/>
        <v>0</v>
      </c>
      <c r="M16" s="1">
        <f t="shared" si="4"/>
        <v>0</v>
      </c>
      <c r="N16" s="1">
        <f t="shared" si="5"/>
        <v>0</v>
      </c>
      <c r="O16" s="28">
        <f t="shared" si="6"/>
        <v>0</v>
      </c>
    </row>
    <row r="17" spans="1:15" s="9" customFormat="1" ht="28.5" x14ac:dyDescent="0.25">
      <c r="A17" s="27">
        <v>4</v>
      </c>
      <c r="B17" s="45" t="s">
        <v>53</v>
      </c>
      <c r="C17" s="13"/>
      <c r="D17" s="10">
        <v>1</v>
      </c>
      <c r="E17" s="14" t="s">
        <v>49</v>
      </c>
      <c r="F17" s="46"/>
      <c r="G17" s="12"/>
      <c r="H17" s="1">
        <f t="shared" si="0"/>
        <v>0</v>
      </c>
      <c r="I17" s="12"/>
      <c r="J17" s="1">
        <f t="shared" si="1"/>
        <v>0</v>
      </c>
      <c r="K17" s="1">
        <f t="shared" si="2"/>
        <v>0</v>
      </c>
      <c r="L17" s="1">
        <f t="shared" si="3"/>
        <v>0</v>
      </c>
      <c r="M17" s="1">
        <f t="shared" si="4"/>
        <v>0</v>
      </c>
      <c r="N17" s="1">
        <f t="shared" si="5"/>
        <v>0</v>
      </c>
      <c r="O17" s="28">
        <f t="shared" si="6"/>
        <v>0</v>
      </c>
    </row>
    <row r="18" spans="1:15" s="9" customFormat="1" ht="42.75" x14ac:dyDescent="0.25">
      <c r="A18" s="27">
        <v>5</v>
      </c>
      <c r="B18" s="45" t="s">
        <v>54</v>
      </c>
      <c r="C18" s="13"/>
      <c r="D18" s="10">
        <v>1</v>
      </c>
      <c r="E18" s="14" t="s">
        <v>49</v>
      </c>
      <c r="F18" s="46"/>
      <c r="G18" s="12"/>
      <c r="H18" s="1">
        <f t="shared" si="0"/>
        <v>0</v>
      </c>
      <c r="I18" s="12"/>
      <c r="J18" s="1">
        <f t="shared" si="1"/>
        <v>0</v>
      </c>
      <c r="K18" s="1">
        <f t="shared" si="2"/>
        <v>0</v>
      </c>
      <c r="L18" s="1">
        <f t="shared" si="3"/>
        <v>0</v>
      </c>
      <c r="M18" s="1">
        <f t="shared" si="4"/>
        <v>0</v>
      </c>
      <c r="N18" s="1">
        <f t="shared" si="5"/>
        <v>0</v>
      </c>
      <c r="O18" s="28">
        <f t="shared" si="6"/>
        <v>0</v>
      </c>
    </row>
    <row r="19" spans="1:15" s="9" customFormat="1" ht="42.75" x14ac:dyDescent="0.25">
      <c r="A19" s="27">
        <v>6</v>
      </c>
      <c r="B19" s="45" t="s">
        <v>55</v>
      </c>
      <c r="C19" s="13"/>
      <c r="D19" s="10">
        <v>1</v>
      </c>
      <c r="E19" s="14" t="s">
        <v>49</v>
      </c>
      <c r="F19" s="46"/>
      <c r="G19" s="12"/>
      <c r="H19" s="1">
        <f t="shared" si="0"/>
        <v>0</v>
      </c>
      <c r="I19" s="12"/>
      <c r="J19" s="1">
        <f t="shared" si="1"/>
        <v>0</v>
      </c>
      <c r="K19" s="1">
        <f t="shared" si="2"/>
        <v>0</v>
      </c>
      <c r="L19" s="1">
        <f t="shared" si="3"/>
        <v>0</v>
      </c>
      <c r="M19" s="1">
        <f t="shared" si="4"/>
        <v>0</v>
      </c>
      <c r="N19" s="1">
        <f t="shared" si="5"/>
        <v>0</v>
      </c>
      <c r="O19" s="28">
        <f t="shared" si="6"/>
        <v>0</v>
      </c>
    </row>
    <row r="20" spans="1:15" s="9" customFormat="1" ht="42.75" x14ac:dyDescent="0.25">
      <c r="A20" s="27">
        <v>7</v>
      </c>
      <c r="B20" s="45" t="s">
        <v>56</v>
      </c>
      <c r="C20" s="13"/>
      <c r="D20" s="10">
        <v>1</v>
      </c>
      <c r="E20" s="14" t="s">
        <v>49</v>
      </c>
      <c r="F20" s="46"/>
      <c r="G20" s="12"/>
      <c r="H20" s="1">
        <f t="shared" si="0"/>
        <v>0</v>
      </c>
      <c r="I20" s="12"/>
      <c r="J20" s="1">
        <f t="shared" si="1"/>
        <v>0</v>
      </c>
      <c r="K20" s="1">
        <f t="shared" si="2"/>
        <v>0</v>
      </c>
      <c r="L20" s="1">
        <f t="shared" si="3"/>
        <v>0</v>
      </c>
      <c r="M20" s="1">
        <f t="shared" si="4"/>
        <v>0</v>
      </c>
      <c r="N20" s="1">
        <f t="shared" si="5"/>
        <v>0</v>
      </c>
      <c r="O20" s="28">
        <f t="shared" si="6"/>
        <v>0</v>
      </c>
    </row>
    <row r="21" spans="1:15" s="9" customFormat="1" ht="42.75" x14ac:dyDescent="0.25">
      <c r="A21" s="27">
        <v>8</v>
      </c>
      <c r="B21" s="45" t="s">
        <v>57</v>
      </c>
      <c r="C21" s="13"/>
      <c r="D21" s="10">
        <v>1</v>
      </c>
      <c r="E21" s="14" t="s">
        <v>49</v>
      </c>
      <c r="F21" s="46"/>
      <c r="G21" s="12"/>
      <c r="H21" s="1">
        <f t="shared" si="0"/>
        <v>0</v>
      </c>
      <c r="I21" s="12"/>
      <c r="J21" s="1">
        <f t="shared" si="1"/>
        <v>0</v>
      </c>
      <c r="K21" s="1">
        <f t="shared" si="2"/>
        <v>0</v>
      </c>
      <c r="L21" s="1">
        <f t="shared" si="3"/>
        <v>0</v>
      </c>
      <c r="M21" s="1">
        <f t="shared" si="4"/>
        <v>0</v>
      </c>
      <c r="N21" s="1">
        <f t="shared" si="5"/>
        <v>0</v>
      </c>
      <c r="O21" s="28">
        <f t="shared" si="6"/>
        <v>0</v>
      </c>
    </row>
    <row r="22" spans="1:15" s="9" customFormat="1" ht="42.75" x14ac:dyDescent="0.25">
      <c r="A22" s="27">
        <v>9</v>
      </c>
      <c r="B22" s="45" t="s">
        <v>58</v>
      </c>
      <c r="C22" s="13"/>
      <c r="D22" s="10">
        <v>1</v>
      </c>
      <c r="E22" s="14" t="s">
        <v>49</v>
      </c>
      <c r="F22" s="46"/>
      <c r="G22" s="12"/>
      <c r="H22" s="1">
        <f t="shared" si="0"/>
        <v>0</v>
      </c>
      <c r="I22" s="12"/>
      <c r="J22" s="1">
        <f t="shared" si="1"/>
        <v>0</v>
      </c>
      <c r="K22" s="1">
        <f t="shared" si="2"/>
        <v>0</v>
      </c>
      <c r="L22" s="1">
        <f t="shared" si="3"/>
        <v>0</v>
      </c>
      <c r="M22" s="1">
        <f t="shared" si="4"/>
        <v>0</v>
      </c>
      <c r="N22" s="1">
        <f t="shared" si="5"/>
        <v>0</v>
      </c>
      <c r="O22" s="28">
        <f t="shared" si="6"/>
        <v>0</v>
      </c>
    </row>
    <row r="23" spans="1:15" s="9" customFormat="1" ht="28.5" x14ac:dyDescent="0.25">
      <c r="A23" s="27">
        <v>10</v>
      </c>
      <c r="B23" s="45" t="s">
        <v>59</v>
      </c>
      <c r="C23" s="13"/>
      <c r="D23" s="10">
        <v>1</v>
      </c>
      <c r="E23" s="14" t="s">
        <v>49</v>
      </c>
      <c r="F23" s="46"/>
      <c r="G23" s="12"/>
      <c r="H23" s="1">
        <f t="shared" si="0"/>
        <v>0</v>
      </c>
      <c r="I23" s="12"/>
      <c r="J23" s="1">
        <f t="shared" si="1"/>
        <v>0</v>
      </c>
      <c r="K23" s="1">
        <f t="shared" si="2"/>
        <v>0</v>
      </c>
      <c r="L23" s="1">
        <f t="shared" si="3"/>
        <v>0</v>
      </c>
      <c r="M23" s="1">
        <f t="shared" si="4"/>
        <v>0</v>
      </c>
      <c r="N23" s="1">
        <f t="shared" si="5"/>
        <v>0</v>
      </c>
      <c r="O23" s="28">
        <f t="shared" si="6"/>
        <v>0</v>
      </c>
    </row>
    <row r="24" spans="1:15" s="9" customFormat="1" ht="42.75" x14ac:dyDescent="0.25">
      <c r="A24" s="27">
        <v>11</v>
      </c>
      <c r="B24" s="45" t="s">
        <v>60</v>
      </c>
      <c r="C24" s="13"/>
      <c r="D24" s="10">
        <v>1</v>
      </c>
      <c r="E24" s="14" t="s">
        <v>49</v>
      </c>
      <c r="F24" s="46"/>
      <c r="G24" s="12"/>
      <c r="H24" s="1">
        <f t="shared" si="0"/>
        <v>0</v>
      </c>
      <c r="I24" s="12"/>
      <c r="J24" s="1">
        <f t="shared" si="1"/>
        <v>0</v>
      </c>
      <c r="K24" s="1">
        <f t="shared" si="2"/>
        <v>0</v>
      </c>
      <c r="L24" s="1">
        <f t="shared" si="3"/>
        <v>0</v>
      </c>
      <c r="M24" s="1">
        <f t="shared" si="4"/>
        <v>0</v>
      </c>
      <c r="N24" s="1">
        <f t="shared" si="5"/>
        <v>0</v>
      </c>
      <c r="O24" s="28">
        <f t="shared" si="6"/>
        <v>0</v>
      </c>
    </row>
    <row r="25" spans="1:15" s="9" customFormat="1" ht="28.5" x14ac:dyDescent="0.25">
      <c r="A25" s="27">
        <v>12</v>
      </c>
      <c r="B25" s="45" t="s">
        <v>61</v>
      </c>
      <c r="C25" s="13"/>
      <c r="D25" s="10">
        <v>1</v>
      </c>
      <c r="E25" s="14" t="s">
        <v>49</v>
      </c>
      <c r="F25" s="46"/>
      <c r="G25" s="12"/>
      <c r="H25" s="1">
        <f t="shared" si="0"/>
        <v>0</v>
      </c>
      <c r="I25" s="12"/>
      <c r="J25" s="1">
        <f t="shared" si="1"/>
        <v>0</v>
      </c>
      <c r="K25" s="1">
        <f t="shared" si="2"/>
        <v>0</v>
      </c>
      <c r="L25" s="1">
        <f t="shared" si="3"/>
        <v>0</v>
      </c>
      <c r="M25" s="1">
        <f t="shared" si="4"/>
        <v>0</v>
      </c>
      <c r="N25" s="1">
        <f t="shared" si="5"/>
        <v>0</v>
      </c>
      <c r="O25" s="28">
        <f t="shared" si="6"/>
        <v>0</v>
      </c>
    </row>
    <row r="26" spans="1:15" s="9" customFormat="1" ht="42.75" x14ac:dyDescent="0.25">
      <c r="A26" s="27">
        <v>13</v>
      </c>
      <c r="B26" s="45" t="s">
        <v>62</v>
      </c>
      <c r="C26" s="13"/>
      <c r="D26" s="10">
        <v>1</v>
      </c>
      <c r="E26" s="14" t="s">
        <v>49</v>
      </c>
      <c r="F26" s="46"/>
      <c r="G26" s="12"/>
      <c r="H26" s="1">
        <f t="shared" si="0"/>
        <v>0</v>
      </c>
      <c r="I26" s="12"/>
      <c r="J26" s="1">
        <f t="shared" si="1"/>
        <v>0</v>
      </c>
      <c r="K26" s="1">
        <f t="shared" si="2"/>
        <v>0</v>
      </c>
      <c r="L26" s="1">
        <f t="shared" si="3"/>
        <v>0</v>
      </c>
      <c r="M26" s="1">
        <f t="shared" si="4"/>
        <v>0</v>
      </c>
      <c r="N26" s="1">
        <f t="shared" si="5"/>
        <v>0</v>
      </c>
      <c r="O26" s="28">
        <f t="shared" si="6"/>
        <v>0</v>
      </c>
    </row>
    <row r="27" spans="1:15" s="9" customFormat="1" ht="28.5" x14ac:dyDescent="0.25">
      <c r="A27" s="27">
        <v>14</v>
      </c>
      <c r="B27" s="45" t="s">
        <v>63</v>
      </c>
      <c r="C27" s="13"/>
      <c r="D27" s="10">
        <v>1</v>
      </c>
      <c r="E27" s="14" t="s">
        <v>49</v>
      </c>
      <c r="F27" s="46"/>
      <c r="G27" s="12"/>
      <c r="H27" s="1">
        <f t="shared" si="0"/>
        <v>0</v>
      </c>
      <c r="I27" s="12"/>
      <c r="J27" s="1">
        <f t="shared" si="1"/>
        <v>0</v>
      </c>
      <c r="K27" s="1">
        <f t="shared" si="2"/>
        <v>0</v>
      </c>
      <c r="L27" s="1">
        <f t="shared" si="3"/>
        <v>0</v>
      </c>
      <c r="M27" s="1">
        <f t="shared" si="4"/>
        <v>0</v>
      </c>
      <c r="N27" s="1">
        <f t="shared" si="5"/>
        <v>0</v>
      </c>
      <c r="O27" s="28">
        <f t="shared" si="6"/>
        <v>0</v>
      </c>
    </row>
    <row r="28" spans="1:15" s="9" customFormat="1" ht="42.75" x14ac:dyDescent="0.25">
      <c r="A28" s="27">
        <v>15</v>
      </c>
      <c r="B28" s="45" t="s">
        <v>64</v>
      </c>
      <c r="C28" s="13"/>
      <c r="D28" s="10">
        <v>1</v>
      </c>
      <c r="E28" s="14" t="s">
        <v>49</v>
      </c>
      <c r="F28" s="46"/>
      <c r="G28" s="12"/>
      <c r="H28" s="1">
        <f t="shared" si="0"/>
        <v>0</v>
      </c>
      <c r="I28" s="12"/>
      <c r="J28" s="1">
        <f t="shared" si="1"/>
        <v>0</v>
      </c>
      <c r="K28" s="1">
        <f t="shared" si="2"/>
        <v>0</v>
      </c>
      <c r="L28" s="1">
        <f t="shared" si="3"/>
        <v>0</v>
      </c>
      <c r="M28" s="1">
        <f t="shared" si="4"/>
        <v>0</v>
      </c>
      <c r="N28" s="1">
        <f t="shared" si="5"/>
        <v>0</v>
      </c>
      <c r="O28" s="28">
        <f t="shared" si="6"/>
        <v>0</v>
      </c>
    </row>
    <row r="29" spans="1:15" s="9" customFormat="1" ht="28.5" x14ac:dyDescent="0.25">
      <c r="A29" s="27">
        <v>16</v>
      </c>
      <c r="B29" s="45" t="s">
        <v>65</v>
      </c>
      <c r="C29" s="13"/>
      <c r="D29" s="10">
        <v>1</v>
      </c>
      <c r="E29" s="14" t="s">
        <v>49</v>
      </c>
      <c r="F29" s="46"/>
      <c r="G29" s="12"/>
      <c r="H29" s="1">
        <f t="shared" si="0"/>
        <v>0</v>
      </c>
      <c r="I29" s="12"/>
      <c r="J29" s="1">
        <f t="shared" si="1"/>
        <v>0</v>
      </c>
      <c r="K29" s="1">
        <f t="shared" si="2"/>
        <v>0</v>
      </c>
      <c r="L29" s="1">
        <f t="shared" si="3"/>
        <v>0</v>
      </c>
      <c r="M29" s="1">
        <f t="shared" si="4"/>
        <v>0</v>
      </c>
      <c r="N29" s="1">
        <f t="shared" si="5"/>
        <v>0</v>
      </c>
      <c r="O29" s="28">
        <f t="shared" si="6"/>
        <v>0</v>
      </c>
    </row>
    <row r="30" spans="1:15" s="9" customFormat="1" ht="42.75" x14ac:dyDescent="0.25">
      <c r="A30" s="27">
        <v>17</v>
      </c>
      <c r="B30" s="45" t="s">
        <v>66</v>
      </c>
      <c r="C30" s="13"/>
      <c r="D30" s="10">
        <v>1</v>
      </c>
      <c r="E30" s="14" t="s">
        <v>49</v>
      </c>
      <c r="F30" s="46"/>
      <c r="G30" s="12"/>
      <c r="H30" s="1">
        <f t="shared" si="0"/>
        <v>0</v>
      </c>
      <c r="I30" s="12"/>
      <c r="J30" s="1">
        <f t="shared" si="1"/>
        <v>0</v>
      </c>
      <c r="K30" s="1">
        <f t="shared" si="2"/>
        <v>0</v>
      </c>
      <c r="L30" s="1">
        <f t="shared" si="3"/>
        <v>0</v>
      </c>
      <c r="M30" s="1">
        <f t="shared" si="4"/>
        <v>0</v>
      </c>
      <c r="N30" s="1">
        <f t="shared" si="5"/>
        <v>0</v>
      </c>
      <c r="O30" s="28">
        <f t="shared" si="6"/>
        <v>0</v>
      </c>
    </row>
    <row r="31" spans="1:15" s="9" customFormat="1" ht="28.5" x14ac:dyDescent="0.25">
      <c r="A31" s="27">
        <v>18</v>
      </c>
      <c r="B31" s="45" t="s">
        <v>67</v>
      </c>
      <c r="C31" s="13"/>
      <c r="D31" s="10">
        <v>1</v>
      </c>
      <c r="E31" s="14" t="s">
        <v>49</v>
      </c>
      <c r="F31" s="46"/>
      <c r="G31" s="12"/>
      <c r="H31" s="1">
        <f t="shared" si="0"/>
        <v>0</v>
      </c>
      <c r="I31" s="12"/>
      <c r="J31" s="1">
        <f t="shared" si="1"/>
        <v>0</v>
      </c>
      <c r="K31" s="1">
        <f t="shared" si="2"/>
        <v>0</v>
      </c>
      <c r="L31" s="1">
        <f t="shared" si="3"/>
        <v>0</v>
      </c>
      <c r="M31" s="1">
        <f t="shared" si="4"/>
        <v>0</v>
      </c>
      <c r="N31" s="1">
        <f t="shared" si="5"/>
        <v>0</v>
      </c>
      <c r="O31" s="28">
        <f t="shared" si="6"/>
        <v>0</v>
      </c>
    </row>
    <row r="32" spans="1:15" s="9" customFormat="1" ht="28.5" x14ac:dyDescent="0.25">
      <c r="A32" s="27">
        <v>19</v>
      </c>
      <c r="B32" s="45" t="s">
        <v>68</v>
      </c>
      <c r="C32" s="13"/>
      <c r="D32" s="10">
        <v>1</v>
      </c>
      <c r="E32" s="14" t="s">
        <v>49</v>
      </c>
      <c r="F32" s="46"/>
      <c r="G32" s="12"/>
      <c r="H32" s="1">
        <f t="shared" si="0"/>
        <v>0</v>
      </c>
      <c r="I32" s="12"/>
      <c r="J32" s="1">
        <f t="shared" si="1"/>
        <v>0</v>
      </c>
      <c r="K32" s="1">
        <f t="shared" si="2"/>
        <v>0</v>
      </c>
      <c r="L32" s="1">
        <f t="shared" si="3"/>
        <v>0</v>
      </c>
      <c r="M32" s="1">
        <f t="shared" si="4"/>
        <v>0</v>
      </c>
      <c r="N32" s="1">
        <f t="shared" si="5"/>
        <v>0</v>
      </c>
      <c r="O32" s="28">
        <f t="shared" si="6"/>
        <v>0</v>
      </c>
    </row>
    <row r="33" spans="1:15" s="9" customFormat="1" ht="28.5" x14ac:dyDescent="0.25">
      <c r="A33" s="27">
        <v>20</v>
      </c>
      <c r="B33" s="45" t="s">
        <v>69</v>
      </c>
      <c r="C33" s="13"/>
      <c r="D33" s="10">
        <v>1</v>
      </c>
      <c r="E33" s="14" t="s">
        <v>49</v>
      </c>
      <c r="F33" s="46"/>
      <c r="G33" s="12"/>
      <c r="H33" s="1">
        <f t="shared" si="0"/>
        <v>0</v>
      </c>
      <c r="I33" s="12"/>
      <c r="J33" s="1">
        <f t="shared" si="1"/>
        <v>0</v>
      </c>
      <c r="K33" s="1">
        <f t="shared" si="2"/>
        <v>0</v>
      </c>
      <c r="L33" s="1">
        <f t="shared" si="3"/>
        <v>0</v>
      </c>
      <c r="M33" s="1">
        <f t="shared" si="4"/>
        <v>0</v>
      </c>
      <c r="N33" s="1">
        <f t="shared" si="5"/>
        <v>0</v>
      </c>
      <c r="O33" s="28">
        <f t="shared" si="6"/>
        <v>0</v>
      </c>
    </row>
    <row r="34" spans="1:15" s="9" customFormat="1" ht="28.5" x14ac:dyDescent="0.25">
      <c r="A34" s="27">
        <v>21</v>
      </c>
      <c r="B34" s="45" t="s">
        <v>70</v>
      </c>
      <c r="C34" s="13"/>
      <c r="D34" s="10">
        <v>1</v>
      </c>
      <c r="E34" s="14" t="s">
        <v>49</v>
      </c>
      <c r="F34" s="46"/>
      <c r="G34" s="12"/>
      <c r="H34" s="1">
        <f t="shared" si="0"/>
        <v>0</v>
      </c>
      <c r="I34" s="12"/>
      <c r="J34" s="1">
        <f t="shared" si="1"/>
        <v>0</v>
      </c>
      <c r="K34" s="1">
        <f t="shared" si="2"/>
        <v>0</v>
      </c>
      <c r="L34" s="1">
        <f t="shared" si="3"/>
        <v>0</v>
      </c>
      <c r="M34" s="1">
        <f t="shared" si="4"/>
        <v>0</v>
      </c>
      <c r="N34" s="1">
        <f t="shared" si="5"/>
        <v>0</v>
      </c>
      <c r="O34" s="28">
        <f t="shared" si="6"/>
        <v>0</v>
      </c>
    </row>
    <row r="35" spans="1:15" s="9" customFormat="1" ht="42.75" x14ac:dyDescent="0.25">
      <c r="A35" s="27">
        <v>22</v>
      </c>
      <c r="B35" s="45" t="s">
        <v>71</v>
      </c>
      <c r="C35" s="13"/>
      <c r="D35" s="10">
        <v>1</v>
      </c>
      <c r="E35" s="14" t="s">
        <v>49</v>
      </c>
      <c r="F35" s="46"/>
      <c r="G35" s="12"/>
      <c r="H35" s="1">
        <f t="shared" si="0"/>
        <v>0</v>
      </c>
      <c r="I35" s="12"/>
      <c r="J35" s="1">
        <f t="shared" si="1"/>
        <v>0</v>
      </c>
      <c r="K35" s="1">
        <f t="shared" si="2"/>
        <v>0</v>
      </c>
      <c r="L35" s="1">
        <f t="shared" si="3"/>
        <v>0</v>
      </c>
      <c r="M35" s="1">
        <f t="shared" si="4"/>
        <v>0</v>
      </c>
      <c r="N35" s="1">
        <f t="shared" si="5"/>
        <v>0</v>
      </c>
      <c r="O35" s="28">
        <f t="shared" si="6"/>
        <v>0</v>
      </c>
    </row>
    <row r="36" spans="1:15" s="9" customFormat="1" ht="42.75" x14ac:dyDescent="0.25">
      <c r="A36" s="27">
        <v>23</v>
      </c>
      <c r="B36" s="45" t="s">
        <v>72</v>
      </c>
      <c r="C36" s="13"/>
      <c r="D36" s="10">
        <v>1</v>
      </c>
      <c r="E36" s="14" t="s">
        <v>49</v>
      </c>
      <c r="F36" s="46"/>
      <c r="G36" s="12"/>
      <c r="H36" s="1">
        <f t="shared" si="0"/>
        <v>0</v>
      </c>
      <c r="I36" s="12"/>
      <c r="J36" s="1">
        <f t="shared" si="1"/>
        <v>0</v>
      </c>
      <c r="K36" s="1">
        <f t="shared" si="2"/>
        <v>0</v>
      </c>
      <c r="L36" s="1">
        <f t="shared" si="3"/>
        <v>0</v>
      </c>
      <c r="M36" s="1">
        <f t="shared" si="4"/>
        <v>0</v>
      </c>
      <c r="N36" s="1">
        <f t="shared" si="5"/>
        <v>0</v>
      </c>
      <c r="O36" s="28">
        <f t="shared" si="6"/>
        <v>0</v>
      </c>
    </row>
    <row r="37" spans="1:15" s="9" customFormat="1" ht="42.75" x14ac:dyDescent="0.25">
      <c r="A37" s="27">
        <v>24</v>
      </c>
      <c r="B37" s="45" t="s">
        <v>73</v>
      </c>
      <c r="C37" s="13"/>
      <c r="D37" s="10">
        <v>1</v>
      </c>
      <c r="E37" s="14" t="s">
        <v>49</v>
      </c>
      <c r="F37" s="46"/>
      <c r="G37" s="12"/>
      <c r="H37" s="1">
        <f t="shared" si="0"/>
        <v>0</v>
      </c>
      <c r="I37" s="12"/>
      <c r="J37" s="1">
        <f t="shared" si="1"/>
        <v>0</v>
      </c>
      <c r="K37" s="1">
        <f t="shared" si="2"/>
        <v>0</v>
      </c>
      <c r="L37" s="1">
        <f t="shared" si="3"/>
        <v>0</v>
      </c>
      <c r="M37" s="1">
        <f t="shared" si="4"/>
        <v>0</v>
      </c>
      <c r="N37" s="1">
        <f t="shared" si="5"/>
        <v>0</v>
      </c>
      <c r="O37" s="28">
        <f t="shared" si="6"/>
        <v>0</v>
      </c>
    </row>
    <row r="38" spans="1:15" s="9" customFormat="1" ht="42.75" x14ac:dyDescent="0.25">
      <c r="A38" s="27">
        <v>25</v>
      </c>
      <c r="B38" s="45" t="s">
        <v>74</v>
      </c>
      <c r="C38" s="13"/>
      <c r="D38" s="10">
        <v>1</v>
      </c>
      <c r="E38" s="14" t="s">
        <v>49</v>
      </c>
      <c r="F38" s="46"/>
      <c r="G38" s="12"/>
      <c r="H38" s="1">
        <f t="shared" si="0"/>
        <v>0</v>
      </c>
      <c r="I38" s="12"/>
      <c r="J38" s="1">
        <f t="shared" si="1"/>
        <v>0</v>
      </c>
      <c r="K38" s="1">
        <f t="shared" si="2"/>
        <v>0</v>
      </c>
      <c r="L38" s="1">
        <f t="shared" si="3"/>
        <v>0</v>
      </c>
      <c r="M38" s="1">
        <f t="shared" si="4"/>
        <v>0</v>
      </c>
      <c r="N38" s="1">
        <f t="shared" si="5"/>
        <v>0</v>
      </c>
      <c r="O38" s="28">
        <f t="shared" si="6"/>
        <v>0</v>
      </c>
    </row>
    <row r="39" spans="1:15" s="9" customFormat="1" ht="42.75" x14ac:dyDescent="0.25">
      <c r="A39" s="27">
        <v>26</v>
      </c>
      <c r="B39" s="45" t="s">
        <v>75</v>
      </c>
      <c r="C39" s="13"/>
      <c r="D39" s="10">
        <v>1</v>
      </c>
      <c r="E39" s="14" t="s">
        <v>49</v>
      </c>
      <c r="F39" s="46"/>
      <c r="G39" s="12"/>
      <c r="H39" s="1">
        <f t="shared" si="0"/>
        <v>0</v>
      </c>
      <c r="I39" s="12"/>
      <c r="J39" s="1">
        <f t="shared" si="1"/>
        <v>0</v>
      </c>
      <c r="K39" s="1">
        <f t="shared" si="2"/>
        <v>0</v>
      </c>
      <c r="L39" s="1">
        <f t="shared" si="3"/>
        <v>0</v>
      </c>
      <c r="M39" s="1">
        <f t="shared" si="4"/>
        <v>0</v>
      </c>
      <c r="N39" s="1">
        <f t="shared" si="5"/>
        <v>0</v>
      </c>
      <c r="O39" s="28">
        <f t="shared" si="6"/>
        <v>0</v>
      </c>
    </row>
    <row r="40" spans="1:15" s="9" customFormat="1" ht="28.5" x14ac:dyDescent="0.25">
      <c r="A40" s="27">
        <v>27</v>
      </c>
      <c r="B40" s="45" t="s">
        <v>76</v>
      </c>
      <c r="C40" s="13"/>
      <c r="D40" s="10">
        <v>1</v>
      </c>
      <c r="E40" s="14" t="s">
        <v>49</v>
      </c>
      <c r="F40" s="46"/>
      <c r="G40" s="12"/>
      <c r="H40" s="1">
        <f t="shared" si="0"/>
        <v>0</v>
      </c>
      <c r="I40" s="12"/>
      <c r="J40" s="1">
        <f t="shared" si="1"/>
        <v>0</v>
      </c>
      <c r="K40" s="1">
        <f t="shared" si="2"/>
        <v>0</v>
      </c>
      <c r="L40" s="1">
        <f t="shared" si="3"/>
        <v>0</v>
      </c>
      <c r="M40" s="1">
        <f t="shared" si="4"/>
        <v>0</v>
      </c>
      <c r="N40" s="1">
        <f t="shared" si="5"/>
        <v>0</v>
      </c>
      <c r="O40" s="28">
        <f t="shared" si="6"/>
        <v>0</v>
      </c>
    </row>
    <row r="41" spans="1:15" s="9" customFormat="1" ht="28.5" x14ac:dyDescent="0.25">
      <c r="A41" s="27">
        <v>28</v>
      </c>
      <c r="B41" s="45" t="s">
        <v>77</v>
      </c>
      <c r="C41" s="13"/>
      <c r="D41" s="10">
        <v>1</v>
      </c>
      <c r="E41" s="14" t="s">
        <v>49</v>
      </c>
      <c r="F41" s="46"/>
      <c r="G41" s="12"/>
      <c r="H41" s="1">
        <f t="shared" si="0"/>
        <v>0</v>
      </c>
      <c r="I41" s="12"/>
      <c r="J41" s="1">
        <f t="shared" si="1"/>
        <v>0</v>
      </c>
      <c r="K41" s="1">
        <f t="shared" si="2"/>
        <v>0</v>
      </c>
      <c r="L41" s="1">
        <f t="shared" si="3"/>
        <v>0</v>
      </c>
      <c r="M41" s="1">
        <f t="shared" si="4"/>
        <v>0</v>
      </c>
      <c r="N41" s="1">
        <f t="shared" si="5"/>
        <v>0</v>
      </c>
      <c r="O41" s="28">
        <f t="shared" si="6"/>
        <v>0</v>
      </c>
    </row>
    <row r="42" spans="1:15" s="9" customFormat="1" ht="28.5" x14ac:dyDescent="0.25">
      <c r="A42" s="27">
        <v>29</v>
      </c>
      <c r="B42" s="45" t="s">
        <v>78</v>
      </c>
      <c r="C42" s="13"/>
      <c r="D42" s="10">
        <v>1</v>
      </c>
      <c r="E42" s="14" t="s">
        <v>49</v>
      </c>
      <c r="F42" s="46"/>
      <c r="G42" s="12"/>
      <c r="H42" s="1">
        <f t="shared" si="0"/>
        <v>0</v>
      </c>
      <c r="I42" s="12"/>
      <c r="J42" s="1">
        <f t="shared" si="1"/>
        <v>0</v>
      </c>
      <c r="K42" s="1">
        <f t="shared" si="2"/>
        <v>0</v>
      </c>
      <c r="L42" s="1">
        <f t="shared" si="3"/>
        <v>0</v>
      </c>
      <c r="M42" s="1">
        <f t="shared" si="4"/>
        <v>0</v>
      </c>
      <c r="N42" s="1">
        <f t="shared" si="5"/>
        <v>0</v>
      </c>
      <c r="O42" s="28">
        <f t="shared" si="6"/>
        <v>0</v>
      </c>
    </row>
    <row r="43" spans="1:15" s="9" customFormat="1" ht="57" x14ac:dyDescent="0.25">
      <c r="A43" s="27">
        <v>30</v>
      </c>
      <c r="B43" s="45" t="s">
        <v>79</v>
      </c>
      <c r="C43" s="13"/>
      <c r="D43" s="10">
        <v>1</v>
      </c>
      <c r="E43" s="14" t="s">
        <v>49</v>
      </c>
      <c r="F43" s="46"/>
      <c r="G43" s="12"/>
      <c r="H43" s="1">
        <f t="shared" si="0"/>
        <v>0</v>
      </c>
      <c r="I43" s="12"/>
      <c r="J43" s="1">
        <f t="shared" si="1"/>
        <v>0</v>
      </c>
      <c r="K43" s="1">
        <f t="shared" si="2"/>
        <v>0</v>
      </c>
      <c r="L43" s="1">
        <f t="shared" si="3"/>
        <v>0</v>
      </c>
      <c r="M43" s="1">
        <f t="shared" si="4"/>
        <v>0</v>
      </c>
      <c r="N43" s="1">
        <f t="shared" si="5"/>
        <v>0</v>
      </c>
      <c r="O43" s="28">
        <f t="shared" si="6"/>
        <v>0</v>
      </c>
    </row>
    <row r="44" spans="1:15" s="9" customFormat="1" ht="42.75" x14ac:dyDescent="0.25">
      <c r="A44" s="27">
        <v>31</v>
      </c>
      <c r="B44" s="45" t="s">
        <v>80</v>
      </c>
      <c r="C44" s="13"/>
      <c r="D44" s="10">
        <v>1</v>
      </c>
      <c r="E44" s="14" t="s">
        <v>49</v>
      </c>
      <c r="F44" s="46"/>
      <c r="G44" s="12"/>
      <c r="H44" s="1">
        <f t="shared" si="0"/>
        <v>0</v>
      </c>
      <c r="I44" s="12"/>
      <c r="J44" s="1">
        <f t="shared" si="1"/>
        <v>0</v>
      </c>
      <c r="K44" s="1">
        <f t="shared" si="2"/>
        <v>0</v>
      </c>
      <c r="L44" s="1">
        <f t="shared" si="3"/>
        <v>0</v>
      </c>
      <c r="M44" s="1">
        <f t="shared" si="4"/>
        <v>0</v>
      </c>
      <c r="N44" s="1">
        <f t="shared" si="5"/>
        <v>0</v>
      </c>
      <c r="O44" s="28">
        <f t="shared" si="6"/>
        <v>0</v>
      </c>
    </row>
    <row r="45" spans="1:15" s="9" customFormat="1" ht="42.75" x14ac:dyDescent="0.25">
      <c r="A45" s="27">
        <v>32</v>
      </c>
      <c r="B45" s="45" t="s">
        <v>81</v>
      </c>
      <c r="C45" s="13"/>
      <c r="D45" s="10">
        <v>1</v>
      </c>
      <c r="E45" s="14" t="s">
        <v>49</v>
      </c>
      <c r="F45" s="46"/>
      <c r="G45" s="12"/>
      <c r="H45" s="1">
        <f t="shared" si="0"/>
        <v>0</v>
      </c>
      <c r="I45" s="12"/>
      <c r="J45" s="1">
        <f t="shared" si="1"/>
        <v>0</v>
      </c>
      <c r="K45" s="1">
        <f t="shared" si="2"/>
        <v>0</v>
      </c>
      <c r="L45" s="1">
        <f t="shared" si="3"/>
        <v>0</v>
      </c>
      <c r="M45" s="1">
        <f t="shared" si="4"/>
        <v>0</v>
      </c>
      <c r="N45" s="1">
        <f t="shared" si="5"/>
        <v>0</v>
      </c>
      <c r="O45" s="28">
        <f t="shared" si="6"/>
        <v>0</v>
      </c>
    </row>
    <row r="46" spans="1:15" s="9" customFormat="1" ht="42.75" x14ac:dyDescent="0.25">
      <c r="A46" s="27">
        <v>33</v>
      </c>
      <c r="B46" s="45" t="s">
        <v>82</v>
      </c>
      <c r="C46" s="13"/>
      <c r="D46" s="10">
        <v>1</v>
      </c>
      <c r="E46" s="14" t="s">
        <v>49</v>
      </c>
      <c r="F46" s="46"/>
      <c r="G46" s="12"/>
      <c r="H46" s="1">
        <f t="shared" si="0"/>
        <v>0</v>
      </c>
      <c r="I46" s="12"/>
      <c r="J46" s="1">
        <f t="shared" si="1"/>
        <v>0</v>
      </c>
      <c r="K46" s="1">
        <f t="shared" si="2"/>
        <v>0</v>
      </c>
      <c r="L46" s="1">
        <f t="shared" si="3"/>
        <v>0</v>
      </c>
      <c r="M46" s="1">
        <f t="shared" si="4"/>
        <v>0</v>
      </c>
      <c r="N46" s="1">
        <f t="shared" si="5"/>
        <v>0</v>
      </c>
      <c r="O46" s="28">
        <f t="shared" si="6"/>
        <v>0</v>
      </c>
    </row>
    <row r="47" spans="1:15" s="9" customFormat="1" ht="42.75" x14ac:dyDescent="0.25">
      <c r="A47" s="27">
        <v>34</v>
      </c>
      <c r="B47" s="45" t="s">
        <v>83</v>
      </c>
      <c r="C47" s="13"/>
      <c r="D47" s="10">
        <v>1</v>
      </c>
      <c r="E47" s="14" t="s">
        <v>49</v>
      </c>
      <c r="F47" s="46"/>
      <c r="G47" s="12"/>
      <c r="H47" s="1">
        <f t="shared" si="0"/>
        <v>0</v>
      </c>
      <c r="I47" s="12"/>
      <c r="J47" s="1">
        <f t="shared" si="1"/>
        <v>0</v>
      </c>
      <c r="K47" s="1">
        <f t="shared" si="2"/>
        <v>0</v>
      </c>
      <c r="L47" s="1">
        <f t="shared" si="3"/>
        <v>0</v>
      </c>
      <c r="M47" s="1">
        <f t="shared" si="4"/>
        <v>0</v>
      </c>
      <c r="N47" s="1">
        <f t="shared" si="5"/>
        <v>0</v>
      </c>
      <c r="O47" s="28">
        <f t="shared" si="6"/>
        <v>0</v>
      </c>
    </row>
    <row r="48" spans="1:15" s="9" customFormat="1" ht="42.75" x14ac:dyDescent="0.25">
      <c r="A48" s="27">
        <v>35</v>
      </c>
      <c r="B48" s="45" t="s">
        <v>84</v>
      </c>
      <c r="C48" s="13"/>
      <c r="D48" s="10">
        <v>1</v>
      </c>
      <c r="E48" s="14" t="s">
        <v>49</v>
      </c>
      <c r="F48" s="46"/>
      <c r="G48" s="12"/>
      <c r="H48" s="1">
        <f t="shared" si="0"/>
        <v>0</v>
      </c>
      <c r="I48" s="12"/>
      <c r="J48" s="1">
        <f t="shared" si="1"/>
        <v>0</v>
      </c>
      <c r="K48" s="1">
        <f t="shared" si="2"/>
        <v>0</v>
      </c>
      <c r="L48" s="1">
        <f t="shared" si="3"/>
        <v>0</v>
      </c>
      <c r="M48" s="1">
        <f t="shared" si="4"/>
        <v>0</v>
      </c>
      <c r="N48" s="1">
        <f t="shared" si="5"/>
        <v>0</v>
      </c>
      <c r="O48" s="28">
        <f t="shared" si="6"/>
        <v>0</v>
      </c>
    </row>
    <row r="49" spans="1:15" s="9" customFormat="1" ht="42.75" x14ac:dyDescent="0.25">
      <c r="A49" s="27">
        <v>36</v>
      </c>
      <c r="B49" s="45" t="s">
        <v>85</v>
      </c>
      <c r="C49" s="13"/>
      <c r="D49" s="10">
        <v>1</v>
      </c>
      <c r="E49" s="14" t="s">
        <v>49</v>
      </c>
      <c r="F49" s="46"/>
      <c r="G49" s="12"/>
      <c r="H49" s="1">
        <f t="shared" si="0"/>
        <v>0</v>
      </c>
      <c r="I49" s="12"/>
      <c r="J49" s="1">
        <f t="shared" si="1"/>
        <v>0</v>
      </c>
      <c r="K49" s="1">
        <f t="shared" si="2"/>
        <v>0</v>
      </c>
      <c r="L49" s="1">
        <f t="shared" si="3"/>
        <v>0</v>
      </c>
      <c r="M49" s="1">
        <f t="shared" si="4"/>
        <v>0</v>
      </c>
      <c r="N49" s="1">
        <f t="shared" si="5"/>
        <v>0</v>
      </c>
      <c r="O49" s="28">
        <f t="shared" si="6"/>
        <v>0</v>
      </c>
    </row>
    <row r="50" spans="1:15" s="9" customFormat="1" ht="42.75" x14ac:dyDescent="0.25">
      <c r="A50" s="27">
        <v>37</v>
      </c>
      <c r="B50" s="45" t="s">
        <v>86</v>
      </c>
      <c r="C50" s="13"/>
      <c r="D50" s="10">
        <v>1</v>
      </c>
      <c r="E50" s="14" t="s">
        <v>49</v>
      </c>
      <c r="F50" s="46"/>
      <c r="G50" s="12"/>
      <c r="H50" s="1">
        <f t="shared" si="0"/>
        <v>0</v>
      </c>
      <c r="I50" s="12"/>
      <c r="J50" s="1">
        <f t="shared" si="1"/>
        <v>0</v>
      </c>
      <c r="K50" s="1">
        <f t="shared" si="2"/>
        <v>0</v>
      </c>
      <c r="L50" s="1">
        <f t="shared" si="3"/>
        <v>0</v>
      </c>
      <c r="M50" s="1">
        <f t="shared" si="4"/>
        <v>0</v>
      </c>
      <c r="N50" s="1">
        <f t="shared" si="5"/>
        <v>0</v>
      </c>
      <c r="O50" s="28">
        <f t="shared" si="6"/>
        <v>0</v>
      </c>
    </row>
    <row r="51" spans="1:15" s="9" customFormat="1" ht="28.5" x14ac:dyDescent="0.25">
      <c r="A51" s="27">
        <v>38</v>
      </c>
      <c r="B51" s="45" t="s">
        <v>87</v>
      </c>
      <c r="C51" s="13"/>
      <c r="D51" s="10">
        <v>1</v>
      </c>
      <c r="E51" s="14" t="s">
        <v>49</v>
      </c>
      <c r="F51" s="46"/>
      <c r="G51" s="12"/>
      <c r="H51" s="1">
        <f t="shared" si="0"/>
        <v>0</v>
      </c>
      <c r="I51" s="12"/>
      <c r="J51" s="1">
        <f t="shared" si="1"/>
        <v>0</v>
      </c>
      <c r="K51" s="1">
        <f t="shared" si="2"/>
        <v>0</v>
      </c>
      <c r="L51" s="1">
        <f t="shared" si="3"/>
        <v>0</v>
      </c>
      <c r="M51" s="1">
        <f t="shared" si="4"/>
        <v>0</v>
      </c>
      <c r="N51" s="1">
        <f t="shared" si="5"/>
        <v>0</v>
      </c>
      <c r="O51" s="28">
        <f t="shared" si="6"/>
        <v>0</v>
      </c>
    </row>
    <row r="52" spans="1:15" s="9" customFormat="1" ht="42.75" x14ac:dyDescent="0.25">
      <c r="A52" s="27">
        <v>39</v>
      </c>
      <c r="B52" s="45" t="s">
        <v>88</v>
      </c>
      <c r="C52" s="13"/>
      <c r="D52" s="10">
        <v>1</v>
      </c>
      <c r="E52" s="14" t="s">
        <v>49</v>
      </c>
      <c r="F52" s="46"/>
      <c r="G52" s="12"/>
      <c r="H52" s="1">
        <f t="shared" si="0"/>
        <v>0</v>
      </c>
      <c r="I52" s="12"/>
      <c r="J52" s="1">
        <f t="shared" si="1"/>
        <v>0</v>
      </c>
      <c r="K52" s="1">
        <f t="shared" si="2"/>
        <v>0</v>
      </c>
      <c r="L52" s="1">
        <f t="shared" si="3"/>
        <v>0</v>
      </c>
      <c r="M52" s="1">
        <f t="shared" si="4"/>
        <v>0</v>
      </c>
      <c r="N52" s="1">
        <f t="shared" si="5"/>
        <v>0</v>
      </c>
      <c r="O52" s="28">
        <f t="shared" si="6"/>
        <v>0</v>
      </c>
    </row>
    <row r="53" spans="1:15" s="9" customFormat="1" ht="28.5" x14ac:dyDescent="0.25">
      <c r="A53" s="27">
        <v>40</v>
      </c>
      <c r="B53" s="45" t="s">
        <v>89</v>
      </c>
      <c r="C53" s="13"/>
      <c r="D53" s="10">
        <v>1</v>
      </c>
      <c r="E53" s="14" t="s">
        <v>49</v>
      </c>
      <c r="F53" s="46"/>
      <c r="G53" s="12"/>
      <c r="H53" s="1">
        <f t="shared" si="0"/>
        <v>0</v>
      </c>
      <c r="I53" s="12"/>
      <c r="J53" s="1">
        <f t="shared" si="1"/>
        <v>0</v>
      </c>
      <c r="K53" s="1">
        <f t="shared" si="2"/>
        <v>0</v>
      </c>
      <c r="L53" s="1">
        <f t="shared" si="3"/>
        <v>0</v>
      </c>
      <c r="M53" s="1">
        <f t="shared" si="4"/>
        <v>0</v>
      </c>
      <c r="N53" s="1">
        <f t="shared" si="5"/>
        <v>0</v>
      </c>
      <c r="O53" s="28">
        <f t="shared" si="6"/>
        <v>0</v>
      </c>
    </row>
    <row r="54" spans="1:15" s="9" customFormat="1" ht="28.5" x14ac:dyDescent="0.25">
      <c r="A54" s="27">
        <v>41</v>
      </c>
      <c r="B54" s="45" t="s">
        <v>90</v>
      </c>
      <c r="C54" s="13"/>
      <c r="D54" s="10">
        <v>1</v>
      </c>
      <c r="E54" s="14" t="s">
        <v>49</v>
      </c>
      <c r="F54" s="46"/>
      <c r="G54" s="12"/>
      <c r="H54" s="1">
        <f t="shared" si="0"/>
        <v>0</v>
      </c>
      <c r="I54" s="12"/>
      <c r="J54" s="1">
        <f t="shared" si="1"/>
        <v>0</v>
      </c>
      <c r="K54" s="1">
        <f t="shared" si="2"/>
        <v>0</v>
      </c>
      <c r="L54" s="1">
        <f t="shared" si="3"/>
        <v>0</v>
      </c>
      <c r="M54" s="1">
        <f t="shared" si="4"/>
        <v>0</v>
      </c>
      <c r="N54" s="1">
        <f t="shared" si="5"/>
        <v>0</v>
      </c>
      <c r="O54" s="28">
        <f t="shared" si="6"/>
        <v>0</v>
      </c>
    </row>
    <row r="55" spans="1:15" s="9" customFormat="1" ht="28.5" x14ac:dyDescent="0.25">
      <c r="A55" s="27">
        <v>42</v>
      </c>
      <c r="B55" s="45" t="s">
        <v>91</v>
      </c>
      <c r="C55" s="13"/>
      <c r="D55" s="10">
        <v>1</v>
      </c>
      <c r="E55" s="14" t="s">
        <v>49</v>
      </c>
      <c r="F55" s="46"/>
      <c r="G55" s="12"/>
      <c r="H55" s="1">
        <f t="shared" si="0"/>
        <v>0</v>
      </c>
      <c r="I55" s="12"/>
      <c r="J55" s="1">
        <f t="shared" si="1"/>
        <v>0</v>
      </c>
      <c r="K55" s="1">
        <f t="shared" si="2"/>
        <v>0</v>
      </c>
      <c r="L55" s="1">
        <f t="shared" si="3"/>
        <v>0</v>
      </c>
      <c r="M55" s="1">
        <f t="shared" si="4"/>
        <v>0</v>
      </c>
      <c r="N55" s="1">
        <f t="shared" si="5"/>
        <v>0</v>
      </c>
      <c r="O55" s="28">
        <f t="shared" si="6"/>
        <v>0</v>
      </c>
    </row>
    <row r="56" spans="1:15" s="9" customFormat="1" ht="28.5" x14ac:dyDescent="0.25">
      <c r="A56" s="27">
        <v>43</v>
      </c>
      <c r="B56" s="45" t="s">
        <v>92</v>
      </c>
      <c r="C56" s="13"/>
      <c r="D56" s="10">
        <v>1</v>
      </c>
      <c r="E56" s="14" t="s">
        <v>49</v>
      </c>
      <c r="F56" s="46"/>
      <c r="G56" s="12"/>
      <c r="H56" s="1">
        <f t="shared" si="0"/>
        <v>0</v>
      </c>
      <c r="I56" s="12"/>
      <c r="J56" s="1">
        <f t="shared" si="1"/>
        <v>0</v>
      </c>
      <c r="K56" s="1">
        <f t="shared" si="2"/>
        <v>0</v>
      </c>
      <c r="L56" s="1">
        <f t="shared" si="3"/>
        <v>0</v>
      </c>
      <c r="M56" s="1">
        <f t="shared" si="4"/>
        <v>0</v>
      </c>
      <c r="N56" s="1">
        <f t="shared" si="5"/>
        <v>0</v>
      </c>
      <c r="O56" s="28">
        <f t="shared" si="6"/>
        <v>0</v>
      </c>
    </row>
    <row r="57" spans="1:15" s="9" customFormat="1" ht="28.5" x14ac:dyDescent="0.25">
      <c r="A57" s="27">
        <v>44</v>
      </c>
      <c r="B57" s="45" t="s">
        <v>93</v>
      </c>
      <c r="C57" s="13"/>
      <c r="D57" s="10">
        <v>1</v>
      </c>
      <c r="E57" s="14" t="s">
        <v>49</v>
      </c>
      <c r="F57" s="46"/>
      <c r="G57" s="12"/>
      <c r="H57" s="1">
        <f t="shared" si="0"/>
        <v>0</v>
      </c>
      <c r="I57" s="12"/>
      <c r="J57" s="1">
        <f t="shared" si="1"/>
        <v>0</v>
      </c>
      <c r="K57" s="1">
        <f t="shared" si="2"/>
        <v>0</v>
      </c>
      <c r="L57" s="1">
        <f t="shared" si="3"/>
        <v>0</v>
      </c>
      <c r="M57" s="1">
        <f t="shared" si="4"/>
        <v>0</v>
      </c>
      <c r="N57" s="1">
        <f t="shared" si="5"/>
        <v>0</v>
      </c>
      <c r="O57" s="28">
        <f t="shared" si="6"/>
        <v>0</v>
      </c>
    </row>
    <row r="58" spans="1:15" s="9" customFormat="1" ht="28.5" x14ac:dyDescent="0.25">
      <c r="A58" s="27">
        <v>45</v>
      </c>
      <c r="B58" s="45" t="s">
        <v>94</v>
      </c>
      <c r="C58" s="13"/>
      <c r="D58" s="10">
        <v>1</v>
      </c>
      <c r="E58" s="14" t="s">
        <v>49</v>
      </c>
      <c r="F58" s="46"/>
      <c r="G58" s="12"/>
      <c r="H58" s="1">
        <f t="shared" si="0"/>
        <v>0</v>
      </c>
      <c r="I58" s="12"/>
      <c r="J58" s="1">
        <f t="shared" si="1"/>
        <v>0</v>
      </c>
      <c r="K58" s="1">
        <f t="shared" si="2"/>
        <v>0</v>
      </c>
      <c r="L58" s="1">
        <f t="shared" si="3"/>
        <v>0</v>
      </c>
      <c r="M58" s="1">
        <f t="shared" si="4"/>
        <v>0</v>
      </c>
      <c r="N58" s="1">
        <f t="shared" si="5"/>
        <v>0</v>
      </c>
      <c r="O58" s="28">
        <f t="shared" si="6"/>
        <v>0</v>
      </c>
    </row>
    <row r="59" spans="1:15" s="9" customFormat="1" ht="42.75" x14ac:dyDescent="0.25">
      <c r="A59" s="27">
        <v>46</v>
      </c>
      <c r="B59" s="45" t="s">
        <v>95</v>
      </c>
      <c r="C59" s="13"/>
      <c r="D59" s="10">
        <v>1</v>
      </c>
      <c r="E59" s="14" t="s">
        <v>49</v>
      </c>
      <c r="F59" s="46"/>
      <c r="G59" s="12"/>
      <c r="H59" s="1">
        <f t="shared" si="0"/>
        <v>0</v>
      </c>
      <c r="I59" s="12"/>
      <c r="J59" s="1">
        <f t="shared" si="1"/>
        <v>0</v>
      </c>
      <c r="K59" s="1">
        <f t="shared" si="2"/>
        <v>0</v>
      </c>
      <c r="L59" s="1">
        <f t="shared" si="3"/>
        <v>0</v>
      </c>
      <c r="M59" s="1">
        <f t="shared" si="4"/>
        <v>0</v>
      </c>
      <c r="N59" s="1">
        <f t="shared" si="5"/>
        <v>0</v>
      </c>
      <c r="O59" s="28">
        <f t="shared" si="6"/>
        <v>0</v>
      </c>
    </row>
    <row r="60" spans="1:15" s="9" customFormat="1" ht="42.75" x14ac:dyDescent="0.25">
      <c r="A60" s="27">
        <v>47</v>
      </c>
      <c r="B60" s="45" t="s">
        <v>96</v>
      </c>
      <c r="C60" s="13"/>
      <c r="D60" s="10">
        <v>1</v>
      </c>
      <c r="E60" s="14" t="s">
        <v>49</v>
      </c>
      <c r="F60" s="46"/>
      <c r="G60" s="12"/>
      <c r="H60" s="1">
        <f t="shared" si="0"/>
        <v>0</v>
      </c>
      <c r="I60" s="12"/>
      <c r="J60" s="1">
        <f t="shared" si="1"/>
        <v>0</v>
      </c>
      <c r="K60" s="1">
        <f t="shared" si="2"/>
        <v>0</v>
      </c>
      <c r="L60" s="1">
        <f t="shared" si="3"/>
        <v>0</v>
      </c>
      <c r="M60" s="1">
        <f t="shared" si="4"/>
        <v>0</v>
      </c>
      <c r="N60" s="1">
        <f t="shared" si="5"/>
        <v>0</v>
      </c>
      <c r="O60" s="28">
        <f t="shared" si="6"/>
        <v>0</v>
      </c>
    </row>
    <row r="61" spans="1:15" s="9" customFormat="1" ht="42.75" x14ac:dyDescent="0.25">
      <c r="A61" s="27">
        <v>48</v>
      </c>
      <c r="B61" s="45" t="s">
        <v>97</v>
      </c>
      <c r="C61" s="13"/>
      <c r="D61" s="10">
        <v>1</v>
      </c>
      <c r="E61" s="14" t="s">
        <v>49</v>
      </c>
      <c r="F61" s="46"/>
      <c r="G61" s="12"/>
      <c r="H61" s="1">
        <f t="shared" si="0"/>
        <v>0</v>
      </c>
      <c r="I61" s="12"/>
      <c r="J61" s="1">
        <f t="shared" si="1"/>
        <v>0</v>
      </c>
      <c r="K61" s="1">
        <f t="shared" si="2"/>
        <v>0</v>
      </c>
      <c r="L61" s="1">
        <f t="shared" si="3"/>
        <v>0</v>
      </c>
      <c r="M61" s="1">
        <f t="shared" si="4"/>
        <v>0</v>
      </c>
      <c r="N61" s="1">
        <f t="shared" si="5"/>
        <v>0</v>
      </c>
      <c r="O61" s="28">
        <f t="shared" si="6"/>
        <v>0</v>
      </c>
    </row>
    <row r="62" spans="1:15" s="9" customFormat="1" ht="42.75" x14ac:dyDescent="0.25">
      <c r="A62" s="27">
        <v>49</v>
      </c>
      <c r="B62" s="45" t="s">
        <v>98</v>
      </c>
      <c r="C62" s="13"/>
      <c r="D62" s="10">
        <v>1</v>
      </c>
      <c r="E62" s="14" t="s">
        <v>49</v>
      </c>
      <c r="F62" s="46"/>
      <c r="G62" s="12"/>
      <c r="H62" s="1">
        <f t="shared" si="0"/>
        <v>0</v>
      </c>
      <c r="I62" s="12"/>
      <c r="J62" s="1">
        <f t="shared" si="1"/>
        <v>0</v>
      </c>
      <c r="K62" s="1">
        <f t="shared" si="2"/>
        <v>0</v>
      </c>
      <c r="L62" s="1">
        <f t="shared" si="3"/>
        <v>0</v>
      </c>
      <c r="M62" s="1">
        <f t="shared" si="4"/>
        <v>0</v>
      </c>
      <c r="N62" s="1">
        <f t="shared" si="5"/>
        <v>0</v>
      </c>
      <c r="O62" s="28">
        <f t="shared" si="6"/>
        <v>0</v>
      </c>
    </row>
    <row r="63" spans="1:15" s="9" customFormat="1" ht="42.75" x14ac:dyDescent="0.25">
      <c r="A63" s="27">
        <v>50</v>
      </c>
      <c r="B63" s="45" t="s">
        <v>99</v>
      </c>
      <c r="C63" s="13"/>
      <c r="D63" s="10">
        <v>1</v>
      </c>
      <c r="E63" s="14" t="s">
        <v>49</v>
      </c>
      <c r="F63" s="46"/>
      <c r="G63" s="12"/>
      <c r="H63" s="1">
        <f t="shared" si="0"/>
        <v>0</v>
      </c>
      <c r="I63" s="12"/>
      <c r="J63" s="1">
        <f t="shared" si="1"/>
        <v>0</v>
      </c>
      <c r="K63" s="1">
        <f t="shared" si="2"/>
        <v>0</v>
      </c>
      <c r="L63" s="1">
        <f t="shared" si="3"/>
        <v>0</v>
      </c>
      <c r="M63" s="1">
        <f t="shared" si="4"/>
        <v>0</v>
      </c>
      <c r="N63" s="1">
        <f t="shared" si="5"/>
        <v>0</v>
      </c>
      <c r="O63" s="28">
        <f t="shared" si="6"/>
        <v>0</v>
      </c>
    </row>
    <row r="64" spans="1:15" s="9" customFormat="1" ht="42.75" x14ac:dyDescent="0.25">
      <c r="A64" s="27">
        <v>51</v>
      </c>
      <c r="B64" s="45" t="s">
        <v>100</v>
      </c>
      <c r="C64" s="13"/>
      <c r="D64" s="10">
        <v>1</v>
      </c>
      <c r="E64" s="14" t="s">
        <v>49</v>
      </c>
      <c r="F64" s="46"/>
      <c r="G64" s="12"/>
      <c r="H64" s="1">
        <f t="shared" si="0"/>
        <v>0</v>
      </c>
      <c r="I64" s="12"/>
      <c r="J64" s="1">
        <f t="shared" si="1"/>
        <v>0</v>
      </c>
      <c r="K64" s="1">
        <f t="shared" si="2"/>
        <v>0</v>
      </c>
      <c r="L64" s="1">
        <f t="shared" si="3"/>
        <v>0</v>
      </c>
      <c r="M64" s="1">
        <f t="shared" si="4"/>
        <v>0</v>
      </c>
      <c r="N64" s="1">
        <f t="shared" si="5"/>
        <v>0</v>
      </c>
      <c r="O64" s="28">
        <f t="shared" si="6"/>
        <v>0</v>
      </c>
    </row>
    <row r="65" spans="1:15" s="9" customFormat="1" ht="42.75" x14ac:dyDescent="0.25">
      <c r="A65" s="27">
        <v>52</v>
      </c>
      <c r="B65" s="45" t="s">
        <v>101</v>
      </c>
      <c r="C65" s="13"/>
      <c r="D65" s="10">
        <v>1</v>
      </c>
      <c r="E65" s="14" t="s">
        <v>49</v>
      </c>
      <c r="F65" s="46"/>
      <c r="G65" s="12"/>
      <c r="H65" s="1">
        <f t="shared" si="0"/>
        <v>0</v>
      </c>
      <c r="I65" s="12"/>
      <c r="J65" s="1">
        <f t="shared" si="1"/>
        <v>0</v>
      </c>
      <c r="K65" s="1">
        <f t="shared" si="2"/>
        <v>0</v>
      </c>
      <c r="L65" s="1">
        <f t="shared" si="3"/>
        <v>0</v>
      </c>
      <c r="M65" s="1">
        <f t="shared" si="4"/>
        <v>0</v>
      </c>
      <c r="N65" s="1">
        <f t="shared" si="5"/>
        <v>0</v>
      </c>
      <c r="O65" s="28">
        <f t="shared" si="6"/>
        <v>0</v>
      </c>
    </row>
    <row r="66" spans="1:15" s="9" customFormat="1" ht="42.75" x14ac:dyDescent="0.25">
      <c r="A66" s="27">
        <v>53</v>
      </c>
      <c r="B66" s="45" t="s">
        <v>102</v>
      </c>
      <c r="C66" s="13"/>
      <c r="D66" s="10">
        <v>1</v>
      </c>
      <c r="E66" s="14" t="s">
        <v>49</v>
      </c>
      <c r="F66" s="46"/>
      <c r="G66" s="12"/>
      <c r="H66" s="1">
        <f t="shared" si="0"/>
        <v>0</v>
      </c>
      <c r="I66" s="12"/>
      <c r="J66" s="1">
        <f t="shared" si="1"/>
        <v>0</v>
      </c>
      <c r="K66" s="1">
        <f t="shared" si="2"/>
        <v>0</v>
      </c>
      <c r="L66" s="1">
        <f t="shared" si="3"/>
        <v>0</v>
      </c>
      <c r="M66" s="1">
        <f t="shared" si="4"/>
        <v>0</v>
      </c>
      <c r="N66" s="1">
        <f t="shared" si="5"/>
        <v>0</v>
      </c>
      <c r="O66" s="28">
        <f t="shared" si="6"/>
        <v>0</v>
      </c>
    </row>
    <row r="67" spans="1:15" s="9" customFormat="1" ht="42.75" x14ac:dyDescent="0.25">
      <c r="A67" s="27">
        <v>54</v>
      </c>
      <c r="B67" s="45" t="s">
        <v>103</v>
      </c>
      <c r="C67" s="13"/>
      <c r="D67" s="10">
        <v>1</v>
      </c>
      <c r="E67" s="14" t="s">
        <v>49</v>
      </c>
      <c r="F67" s="46"/>
      <c r="G67" s="12"/>
      <c r="H67" s="1">
        <f t="shared" si="0"/>
        <v>0</v>
      </c>
      <c r="I67" s="12"/>
      <c r="J67" s="1">
        <f t="shared" si="1"/>
        <v>0</v>
      </c>
      <c r="K67" s="1">
        <f t="shared" si="2"/>
        <v>0</v>
      </c>
      <c r="L67" s="1">
        <f t="shared" si="3"/>
        <v>0</v>
      </c>
      <c r="M67" s="1">
        <f t="shared" si="4"/>
        <v>0</v>
      </c>
      <c r="N67" s="1">
        <f t="shared" si="5"/>
        <v>0</v>
      </c>
      <c r="O67" s="28">
        <f t="shared" si="6"/>
        <v>0</v>
      </c>
    </row>
    <row r="68" spans="1:15" s="9" customFormat="1" ht="57" x14ac:dyDescent="0.25">
      <c r="A68" s="27">
        <v>55</v>
      </c>
      <c r="B68" s="45" t="s">
        <v>104</v>
      </c>
      <c r="C68" s="13"/>
      <c r="D68" s="10">
        <v>1</v>
      </c>
      <c r="E68" s="14" t="s">
        <v>49</v>
      </c>
      <c r="F68" s="46"/>
      <c r="G68" s="12"/>
      <c r="H68" s="1">
        <f t="shared" si="0"/>
        <v>0</v>
      </c>
      <c r="I68" s="12"/>
      <c r="J68" s="1">
        <f t="shared" si="1"/>
        <v>0</v>
      </c>
      <c r="K68" s="1">
        <f t="shared" si="2"/>
        <v>0</v>
      </c>
      <c r="L68" s="1">
        <f t="shared" si="3"/>
        <v>0</v>
      </c>
      <c r="M68" s="1">
        <f t="shared" si="4"/>
        <v>0</v>
      </c>
      <c r="N68" s="1">
        <f t="shared" si="5"/>
        <v>0</v>
      </c>
      <c r="O68" s="28">
        <f t="shared" si="6"/>
        <v>0</v>
      </c>
    </row>
    <row r="69" spans="1:15" s="9" customFormat="1" ht="42.75" x14ac:dyDescent="0.25">
      <c r="A69" s="27">
        <v>56</v>
      </c>
      <c r="B69" s="45" t="s">
        <v>105</v>
      </c>
      <c r="C69" s="13"/>
      <c r="D69" s="10">
        <v>1</v>
      </c>
      <c r="E69" s="14" t="s">
        <v>49</v>
      </c>
      <c r="F69" s="46"/>
      <c r="G69" s="12"/>
      <c r="H69" s="1">
        <f t="shared" si="0"/>
        <v>0</v>
      </c>
      <c r="I69" s="12"/>
      <c r="J69" s="1">
        <f t="shared" si="1"/>
        <v>0</v>
      </c>
      <c r="K69" s="1">
        <f t="shared" si="2"/>
        <v>0</v>
      </c>
      <c r="L69" s="1">
        <f t="shared" si="3"/>
        <v>0</v>
      </c>
      <c r="M69" s="1">
        <f t="shared" si="4"/>
        <v>0</v>
      </c>
      <c r="N69" s="1">
        <f t="shared" si="5"/>
        <v>0</v>
      </c>
      <c r="O69" s="28">
        <f t="shared" si="6"/>
        <v>0</v>
      </c>
    </row>
    <row r="70" spans="1:15" s="9" customFormat="1" ht="42.75" x14ac:dyDescent="0.25">
      <c r="A70" s="27">
        <v>57</v>
      </c>
      <c r="B70" s="45" t="s">
        <v>106</v>
      </c>
      <c r="C70" s="13"/>
      <c r="D70" s="10">
        <v>1</v>
      </c>
      <c r="E70" s="14" t="s">
        <v>49</v>
      </c>
      <c r="F70" s="46"/>
      <c r="G70" s="12"/>
      <c r="H70" s="1">
        <f t="shared" si="0"/>
        <v>0</v>
      </c>
      <c r="I70" s="12"/>
      <c r="J70" s="1">
        <f t="shared" si="1"/>
        <v>0</v>
      </c>
      <c r="K70" s="1">
        <f t="shared" si="2"/>
        <v>0</v>
      </c>
      <c r="L70" s="1">
        <f t="shared" si="3"/>
        <v>0</v>
      </c>
      <c r="M70" s="1">
        <f t="shared" si="4"/>
        <v>0</v>
      </c>
      <c r="N70" s="1">
        <f t="shared" si="5"/>
        <v>0</v>
      </c>
      <c r="O70" s="28">
        <f t="shared" si="6"/>
        <v>0</v>
      </c>
    </row>
    <row r="71" spans="1:15" s="9" customFormat="1" ht="57" x14ac:dyDescent="0.25">
      <c r="A71" s="27">
        <v>58</v>
      </c>
      <c r="B71" s="45" t="s">
        <v>107</v>
      </c>
      <c r="C71" s="13"/>
      <c r="D71" s="10">
        <v>1</v>
      </c>
      <c r="E71" s="14" t="s">
        <v>49</v>
      </c>
      <c r="F71" s="46"/>
      <c r="G71" s="12"/>
      <c r="H71" s="1">
        <f t="shared" si="0"/>
        <v>0</v>
      </c>
      <c r="I71" s="12"/>
      <c r="J71" s="1">
        <f t="shared" si="1"/>
        <v>0</v>
      </c>
      <c r="K71" s="1">
        <f t="shared" si="2"/>
        <v>0</v>
      </c>
      <c r="L71" s="1">
        <f t="shared" si="3"/>
        <v>0</v>
      </c>
      <c r="M71" s="1">
        <f t="shared" si="4"/>
        <v>0</v>
      </c>
      <c r="N71" s="1">
        <f t="shared" si="5"/>
        <v>0</v>
      </c>
      <c r="O71" s="28">
        <f t="shared" si="6"/>
        <v>0</v>
      </c>
    </row>
    <row r="72" spans="1:15" s="9" customFormat="1" ht="57" x14ac:dyDescent="0.25">
      <c r="A72" s="27">
        <v>59</v>
      </c>
      <c r="B72" s="45" t="s">
        <v>108</v>
      </c>
      <c r="C72" s="13"/>
      <c r="D72" s="10">
        <v>1</v>
      </c>
      <c r="E72" s="14" t="s">
        <v>49</v>
      </c>
      <c r="F72" s="46"/>
      <c r="G72" s="12"/>
      <c r="H72" s="1">
        <f t="shared" si="0"/>
        <v>0</v>
      </c>
      <c r="I72" s="12"/>
      <c r="J72" s="1">
        <f t="shared" si="1"/>
        <v>0</v>
      </c>
      <c r="K72" s="1">
        <f t="shared" si="2"/>
        <v>0</v>
      </c>
      <c r="L72" s="1">
        <f t="shared" si="3"/>
        <v>0</v>
      </c>
      <c r="M72" s="1">
        <f t="shared" si="4"/>
        <v>0</v>
      </c>
      <c r="N72" s="1">
        <f t="shared" si="5"/>
        <v>0</v>
      </c>
      <c r="O72" s="28">
        <f t="shared" si="6"/>
        <v>0</v>
      </c>
    </row>
    <row r="73" spans="1:15" s="9" customFormat="1" ht="57" x14ac:dyDescent="0.25">
      <c r="A73" s="27">
        <v>60</v>
      </c>
      <c r="B73" s="45" t="s">
        <v>109</v>
      </c>
      <c r="C73" s="13"/>
      <c r="D73" s="10">
        <v>1</v>
      </c>
      <c r="E73" s="14" t="s">
        <v>49</v>
      </c>
      <c r="F73" s="46"/>
      <c r="G73" s="12"/>
      <c r="H73" s="1">
        <f t="shared" si="0"/>
        <v>0</v>
      </c>
      <c r="I73" s="12"/>
      <c r="J73" s="1">
        <f t="shared" si="1"/>
        <v>0</v>
      </c>
      <c r="K73" s="1">
        <f t="shared" si="2"/>
        <v>0</v>
      </c>
      <c r="L73" s="1">
        <f t="shared" si="3"/>
        <v>0</v>
      </c>
      <c r="M73" s="1">
        <f t="shared" si="4"/>
        <v>0</v>
      </c>
      <c r="N73" s="1">
        <f t="shared" si="5"/>
        <v>0</v>
      </c>
      <c r="O73" s="28">
        <f t="shared" si="6"/>
        <v>0</v>
      </c>
    </row>
    <row r="74" spans="1:15" s="9" customFormat="1" ht="57" x14ac:dyDescent="0.25">
      <c r="A74" s="27">
        <v>61</v>
      </c>
      <c r="B74" s="45" t="s">
        <v>110</v>
      </c>
      <c r="C74" s="13"/>
      <c r="D74" s="10">
        <v>1</v>
      </c>
      <c r="E74" s="14" t="s">
        <v>49</v>
      </c>
      <c r="F74" s="46"/>
      <c r="G74" s="12"/>
      <c r="H74" s="1">
        <f t="shared" si="0"/>
        <v>0</v>
      </c>
      <c r="I74" s="12"/>
      <c r="J74" s="1">
        <f t="shared" si="1"/>
        <v>0</v>
      </c>
      <c r="K74" s="1">
        <f t="shared" si="2"/>
        <v>0</v>
      </c>
      <c r="L74" s="1">
        <f t="shared" si="3"/>
        <v>0</v>
      </c>
      <c r="M74" s="1">
        <f t="shared" si="4"/>
        <v>0</v>
      </c>
      <c r="N74" s="1">
        <f t="shared" si="5"/>
        <v>0</v>
      </c>
      <c r="O74" s="28">
        <f t="shared" si="6"/>
        <v>0</v>
      </c>
    </row>
    <row r="75" spans="1:15" s="9" customFormat="1" ht="57" x14ac:dyDescent="0.25">
      <c r="A75" s="27">
        <v>62</v>
      </c>
      <c r="B75" s="45" t="s">
        <v>111</v>
      </c>
      <c r="C75" s="13"/>
      <c r="D75" s="10">
        <v>1</v>
      </c>
      <c r="E75" s="14" t="s">
        <v>49</v>
      </c>
      <c r="F75" s="46"/>
      <c r="G75" s="12"/>
      <c r="H75" s="1">
        <f t="shared" si="0"/>
        <v>0</v>
      </c>
      <c r="I75" s="12"/>
      <c r="J75" s="1">
        <f t="shared" si="1"/>
        <v>0</v>
      </c>
      <c r="K75" s="1">
        <f t="shared" si="2"/>
        <v>0</v>
      </c>
      <c r="L75" s="1">
        <f t="shared" si="3"/>
        <v>0</v>
      </c>
      <c r="M75" s="1">
        <f t="shared" si="4"/>
        <v>0</v>
      </c>
      <c r="N75" s="1">
        <f t="shared" si="5"/>
        <v>0</v>
      </c>
      <c r="O75" s="28">
        <f t="shared" si="6"/>
        <v>0</v>
      </c>
    </row>
    <row r="76" spans="1:15" s="9" customFormat="1" ht="57" x14ac:dyDescent="0.25">
      <c r="A76" s="27">
        <v>63</v>
      </c>
      <c r="B76" s="45" t="s">
        <v>112</v>
      </c>
      <c r="C76" s="13"/>
      <c r="D76" s="10">
        <v>1</v>
      </c>
      <c r="E76" s="14" t="s">
        <v>49</v>
      </c>
      <c r="F76" s="46"/>
      <c r="G76" s="12"/>
      <c r="H76" s="1">
        <f t="shared" si="0"/>
        <v>0</v>
      </c>
      <c r="I76" s="12"/>
      <c r="J76" s="1">
        <f t="shared" si="1"/>
        <v>0</v>
      </c>
      <c r="K76" s="1">
        <f t="shared" si="2"/>
        <v>0</v>
      </c>
      <c r="L76" s="1">
        <f t="shared" si="3"/>
        <v>0</v>
      </c>
      <c r="M76" s="1">
        <f t="shared" si="4"/>
        <v>0</v>
      </c>
      <c r="N76" s="1">
        <f t="shared" si="5"/>
        <v>0</v>
      </c>
      <c r="O76" s="28">
        <f t="shared" si="6"/>
        <v>0</v>
      </c>
    </row>
    <row r="77" spans="1:15" s="9" customFormat="1" ht="57" x14ac:dyDescent="0.25">
      <c r="A77" s="27">
        <v>64</v>
      </c>
      <c r="B77" s="45" t="s">
        <v>113</v>
      </c>
      <c r="C77" s="13"/>
      <c r="D77" s="10">
        <v>1</v>
      </c>
      <c r="E77" s="14" t="s">
        <v>49</v>
      </c>
      <c r="F77" s="46"/>
      <c r="G77" s="12"/>
      <c r="H77" s="1">
        <f t="shared" si="0"/>
        <v>0</v>
      </c>
      <c r="I77" s="12"/>
      <c r="J77" s="1">
        <f t="shared" si="1"/>
        <v>0</v>
      </c>
      <c r="K77" s="1">
        <f t="shared" si="2"/>
        <v>0</v>
      </c>
      <c r="L77" s="1">
        <f t="shared" si="3"/>
        <v>0</v>
      </c>
      <c r="M77" s="1">
        <f t="shared" si="4"/>
        <v>0</v>
      </c>
      <c r="N77" s="1">
        <f t="shared" si="5"/>
        <v>0</v>
      </c>
      <c r="O77" s="28">
        <f t="shared" si="6"/>
        <v>0</v>
      </c>
    </row>
    <row r="78" spans="1:15" s="9" customFormat="1" ht="57" x14ac:dyDescent="0.25">
      <c r="A78" s="27">
        <v>65</v>
      </c>
      <c r="B78" s="45" t="s">
        <v>114</v>
      </c>
      <c r="C78" s="13"/>
      <c r="D78" s="10">
        <v>1</v>
      </c>
      <c r="E78" s="14" t="s">
        <v>49</v>
      </c>
      <c r="F78" s="46"/>
      <c r="G78" s="12"/>
      <c r="H78" s="1">
        <f t="shared" si="0"/>
        <v>0</v>
      </c>
      <c r="I78" s="12"/>
      <c r="J78" s="1">
        <f t="shared" si="1"/>
        <v>0</v>
      </c>
      <c r="K78" s="1">
        <f t="shared" si="2"/>
        <v>0</v>
      </c>
      <c r="L78" s="1">
        <f t="shared" si="3"/>
        <v>0</v>
      </c>
      <c r="M78" s="1">
        <f t="shared" si="4"/>
        <v>0</v>
      </c>
      <c r="N78" s="1">
        <f t="shared" si="5"/>
        <v>0</v>
      </c>
      <c r="O78" s="28">
        <f t="shared" si="6"/>
        <v>0</v>
      </c>
    </row>
    <row r="79" spans="1:15" s="9" customFormat="1" ht="57" x14ac:dyDescent="0.25">
      <c r="A79" s="27">
        <v>66</v>
      </c>
      <c r="B79" s="45" t="s">
        <v>115</v>
      </c>
      <c r="C79" s="13"/>
      <c r="D79" s="10">
        <v>1</v>
      </c>
      <c r="E79" s="14" t="s">
        <v>49</v>
      </c>
      <c r="F79" s="46"/>
      <c r="G79" s="12"/>
      <c r="H79" s="1">
        <f t="shared" si="0"/>
        <v>0</v>
      </c>
      <c r="I79" s="12"/>
      <c r="J79" s="1">
        <f t="shared" si="1"/>
        <v>0</v>
      </c>
      <c r="K79" s="1">
        <f t="shared" si="2"/>
        <v>0</v>
      </c>
      <c r="L79" s="1">
        <f t="shared" si="3"/>
        <v>0</v>
      </c>
      <c r="M79" s="1">
        <f t="shared" si="4"/>
        <v>0</v>
      </c>
      <c r="N79" s="1">
        <f t="shared" si="5"/>
        <v>0</v>
      </c>
      <c r="O79" s="28">
        <f t="shared" si="6"/>
        <v>0</v>
      </c>
    </row>
    <row r="80" spans="1:15" s="9" customFormat="1" ht="57" x14ac:dyDescent="0.25">
      <c r="A80" s="27">
        <v>67</v>
      </c>
      <c r="B80" s="45" t="s">
        <v>116</v>
      </c>
      <c r="C80" s="13"/>
      <c r="D80" s="10">
        <v>1</v>
      </c>
      <c r="E80" s="14" t="s">
        <v>49</v>
      </c>
      <c r="F80" s="46"/>
      <c r="G80" s="12"/>
      <c r="H80" s="1">
        <f t="shared" si="0"/>
        <v>0</v>
      </c>
      <c r="I80" s="12"/>
      <c r="J80" s="1">
        <f t="shared" si="1"/>
        <v>0</v>
      </c>
      <c r="K80" s="1">
        <f t="shared" si="2"/>
        <v>0</v>
      </c>
      <c r="L80" s="1">
        <f t="shared" si="3"/>
        <v>0</v>
      </c>
      <c r="M80" s="1">
        <f t="shared" si="4"/>
        <v>0</v>
      </c>
      <c r="N80" s="1">
        <f t="shared" si="5"/>
        <v>0</v>
      </c>
      <c r="O80" s="28">
        <f t="shared" si="6"/>
        <v>0</v>
      </c>
    </row>
    <row r="81" spans="1:15" s="9" customFormat="1" ht="57" x14ac:dyDescent="0.25">
      <c r="A81" s="27">
        <v>68</v>
      </c>
      <c r="B81" s="45" t="s">
        <v>117</v>
      </c>
      <c r="C81" s="13"/>
      <c r="D81" s="10">
        <v>1</v>
      </c>
      <c r="E81" s="14" t="s">
        <v>49</v>
      </c>
      <c r="F81" s="46"/>
      <c r="G81" s="12"/>
      <c r="H81" s="1">
        <f t="shared" si="0"/>
        <v>0</v>
      </c>
      <c r="I81" s="12"/>
      <c r="J81" s="1">
        <f t="shared" si="1"/>
        <v>0</v>
      </c>
      <c r="K81" s="1">
        <f t="shared" si="2"/>
        <v>0</v>
      </c>
      <c r="L81" s="1">
        <f t="shared" si="3"/>
        <v>0</v>
      </c>
      <c r="M81" s="1">
        <f t="shared" si="4"/>
        <v>0</v>
      </c>
      <c r="N81" s="1">
        <f t="shared" si="5"/>
        <v>0</v>
      </c>
      <c r="O81" s="28">
        <f t="shared" si="6"/>
        <v>0</v>
      </c>
    </row>
    <row r="82" spans="1:15" s="9" customFormat="1" ht="42.75" x14ac:dyDescent="0.25">
      <c r="A82" s="27">
        <v>69</v>
      </c>
      <c r="B82" s="45" t="s">
        <v>118</v>
      </c>
      <c r="C82" s="13"/>
      <c r="D82" s="10">
        <v>1</v>
      </c>
      <c r="E82" s="14" t="s">
        <v>49</v>
      </c>
      <c r="F82" s="46"/>
      <c r="G82" s="12"/>
      <c r="H82" s="1">
        <f t="shared" si="0"/>
        <v>0</v>
      </c>
      <c r="I82" s="12"/>
      <c r="J82" s="1">
        <f t="shared" si="1"/>
        <v>0</v>
      </c>
      <c r="K82" s="1">
        <f t="shared" si="2"/>
        <v>0</v>
      </c>
      <c r="L82" s="1">
        <f t="shared" si="3"/>
        <v>0</v>
      </c>
      <c r="M82" s="1">
        <f t="shared" si="4"/>
        <v>0</v>
      </c>
      <c r="N82" s="1">
        <f t="shared" si="5"/>
        <v>0</v>
      </c>
      <c r="O82" s="28">
        <f t="shared" si="6"/>
        <v>0</v>
      </c>
    </row>
    <row r="83" spans="1:15" s="9" customFormat="1" ht="42.75" x14ac:dyDescent="0.25">
      <c r="A83" s="27">
        <v>70</v>
      </c>
      <c r="B83" s="45" t="s">
        <v>119</v>
      </c>
      <c r="C83" s="13"/>
      <c r="D83" s="10">
        <v>1</v>
      </c>
      <c r="E83" s="14" t="s">
        <v>49</v>
      </c>
      <c r="F83" s="46"/>
      <c r="G83" s="12"/>
      <c r="H83" s="1">
        <f t="shared" si="0"/>
        <v>0</v>
      </c>
      <c r="I83" s="12"/>
      <c r="J83" s="1">
        <f t="shared" si="1"/>
        <v>0</v>
      </c>
      <c r="K83" s="1">
        <f t="shared" si="2"/>
        <v>0</v>
      </c>
      <c r="L83" s="1">
        <f t="shared" si="3"/>
        <v>0</v>
      </c>
      <c r="M83" s="1">
        <f t="shared" si="4"/>
        <v>0</v>
      </c>
      <c r="N83" s="1">
        <f t="shared" si="5"/>
        <v>0</v>
      </c>
      <c r="O83" s="28">
        <f t="shared" si="6"/>
        <v>0</v>
      </c>
    </row>
    <row r="84" spans="1:15" s="9" customFormat="1" ht="57" x14ac:dyDescent="0.25">
      <c r="A84" s="27">
        <v>71</v>
      </c>
      <c r="B84" s="45" t="s">
        <v>120</v>
      </c>
      <c r="C84" s="13"/>
      <c r="D84" s="10">
        <v>1</v>
      </c>
      <c r="E84" s="14" t="s">
        <v>49</v>
      </c>
      <c r="F84" s="46"/>
      <c r="G84" s="12"/>
      <c r="H84" s="1">
        <f t="shared" si="0"/>
        <v>0</v>
      </c>
      <c r="I84" s="12"/>
      <c r="J84" s="1">
        <f t="shared" si="1"/>
        <v>0</v>
      </c>
      <c r="K84" s="1">
        <f t="shared" si="2"/>
        <v>0</v>
      </c>
      <c r="L84" s="1">
        <f t="shared" si="3"/>
        <v>0</v>
      </c>
      <c r="M84" s="1">
        <f t="shared" si="4"/>
        <v>0</v>
      </c>
      <c r="N84" s="1">
        <f t="shared" si="5"/>
        <v>0</v>
      </c>
      <c r="O84" s="28">
        <f t="shared" si="6"/>
        <v>0</v>
      </c>
    </row>
    <row r="85" spans="1:15" s="9" customFormat="1" ht="57" x14ac:dyDescent="0.25">
      <c r="A85" s="27">
        <v>72</v>
      </c>
      <c r="B85" s="45" t="s">
        <v>121</v>
      </c>
      <c r="C85" s="13"/>
      <c r="D85" s="10">
        <v>1</v>
      </c>
      <c r="E85" s="14" t="s">
        <v>49</v>
      </c>
      <c r="F85" s="46"/>
      <c r="G85" s="12"/>
      <c r="H85" s="1">
        <f t="shared" si="0"/>
        <v>0</v>
      </c>
      <c r="I85" s="12"/>
      <c r="J85" s="1">
        <f t="shared" si="1"/>
        <v>0</v>
      </c>
      <c r="K85" s="1">
        <f t="shared" si="2"/>
        <v>0</v>
      </c>
      <c r="L85" s="1">
        <f t="shared" si="3"/>
        <v>0</v>
      </c>
      <c r="M85" s="1">
        <f t="shared" si="4"/>
        <v>0</v>
      </c>
      <c r="N85" s="1">
        <f t="shared" si="5"/>
        <v>0</v>
      </c>
      <c r="O85" s="28">
        <f t="shared" si="6"/>
        <v>0</v>
      </c>
    </row>
    <row r="86" spans="1:15" s="9" customFormat="1" ht="42.75" x14ac:dyDescent="0.25">
      <c r="A86" s="27">
        <v>73</v>
      </c>
      <c r="B86" s="45" t="s">
        <v>122</v>
      </c>
      <c r="C86" s="13"/>
      <c r="D86" s="10">
        <v>1</v>
      </c>
      <c r="E86" s="14" t="s">
        <v>49</v>
      </c>
      <c r="F86" s="46"/>
      <c r="G86" s="12"/>
      <c r="H86" s="1">
        <f t="shared" si="0"/>
        <v>0</v>
      </c>
      <c r="I86" s="12"/>
      <c r="J86" s="1">
        <f t="shared" si="1"/>
        <v>0</v>
      </c>
      <c r="K86" s="1">
        <f t="shared" si="2"/>
        <v>0</v>
      </c>
      <c r="L86" s="1">
        <f t="shared" si="3"/>
        <v>0</v>
      </c>
      <c r="M86" s="1">
        <f t="shared" si="4"/>
        <v>0</v>
      </c>
      <c r="N86" s="1">
        <f t="shared" si="5"/>
        <v>0</v>
      </c>
      <c r="O86" s="28">
        <f t="shared" si="6"/>
        <v>0</v>
      </c>
    </row>
    <row r="87" spans="1:15" s="9" customFormat="1" ht="57" x14ac:dyDescent="0.25">
      <c r="A87" s="27">
        <v>74</v>
      </c>
      <c r="B87" s="45" t="s">
        <v>123</v>
      </c>
      <c r="C87" s="13"/>
      <c r="D87" s="10">
        <v>1</v>
      </c>
      <c r="E87" s="14" t="s">
        <v>49</v>
      </c>
      <c r="F87" s="46"/>
      <c r="G87" s="12"/>
      <c r="H87" s="1">
        <f t="shared" si="0"/>
        <v>0</v>
      </c>
      <c r="I87" s="12"/>
      <c r="J87" s="1">
        <f t="shared" si="1"/>
        <v>0</v>
      </c>
      <c r="K87" s="1">
        <f t="shared" si="2"/>
        <v>0</v>
      </c>
      <c r="L87" s="1">
        <f t="shared" si="3"/>
        <v>0</v>
      </c>
      <c r="M87" s="1">
        <f t="shared" si="4"/>
        <v>0</v>
      </c>
      <c r="N87" s="1">
        <f t="shared" si="5"/>
        <v>0</v>
      </c>
      <c r="O87" s="28">
        <f t="shared" si="6"/>
        <v>0</v>
      </c>
    </row>
    <row r="88" spans="1:15" s="9" customFormat="1" ht="71.25" x14ac:dyDescent="0.25">
      <c r="A88" s="27">
        <v>75</v>
      </c>
      <c r="B88" s="45" t="s">
        <v>124</v>
      </c>
      <c r="C88" s="13"/>
      <c r="D88" s="10">
        <v>1</v>
      </c>
      <c r="E88" s="14" t="s">
        <v>49</v>
      </c>
      <c r="F88" s="46"/>
      <c r="G88" s="12"/>
      <c r="H88" s="1">
        <f t="shared" si="0"/>
        <v>0</v>
      </c>
      <c r="I88" s="12"/>
      <c r="J88" s="1">
        <f t="shared" si="1"/>
        <v>0</v>
      </c>
      <c r="K88" s="1">
        <f t="shared" si="2"/>
        <v>0</v>
      </c>
      <c r="L88" s="1">
        <f t="shared" si="3"/>
        <v>0</v>
      </c>
      <c r="M88" s="1">
        <f t="shared" si="4"/>
        <v>0</v>
      </c>
      <c r="N88" s="1">
        <f t="shared" si="5"/>
        <v>0</v>
      </c>
      <c r="O88" s="28">
        <f t="shared" si="6"/>
        <v>0</v>
      </c>
    </row>
    <row r="89" spans="1:15" s="9" customFormat="1" ht="57" x14ac:dyDescent="0.25">
      <c r="A89" s="27">
        <v>76</v>
      </c>
      <c r="B89" s="45" t="s">
        <v>125</v>
      </c>
      <c r="C89" s="13"/>
      <c r="D89" s="10">
        <v>1</v>
      </c>
      <c r="E89" s="14" t="s">
        <v>49</v>
      </c>
      <c r="F89" s="46"/>
      <c r="G89" s="12"/>
      <c r="H89" s="1">
        <f t="shared" si="0"/>
        <v>0</v>
      </c>
      <c r="I89" s="12"/>
      <c r="J89" s="1">
        <f t="shared" si="1"/>
        <v>0</v>
      </c>
      <c r="K89" s="1">
        <f t="shared" si="2"/>
        <v>0</v>
      </c>
      <c r="L89" s="1">
        <f t="shared" si="3"/>
        <v>0</v>
      </c>
      <c r="M89" s="1">
        <f t="shared" si="4"/>
        <v>0</v>
      </c>
      <c r="N89" s="1">
        <f t="shared" si="5"/>
        <v>0</v>
      </c>
      <c r="O89" s="28">
        <f t="shared" si="6"/>
        <v>0</v>
      </c>
    </row>
    <row r="90" spans="1:15" s="9" customFormat="1" ht="42.75" x14ac:dyDescent="0.25">
      <c r="A90" s="27">
        <v>77</v>
      </c>
      <c r="B90" s="45" t="s">
        <v>126</v>
      </c>
      <c r="C90" s="13"/>
      <c r="D90" s="10">
        <v>1</v>
      </c>
      <c r="E90" s="14" t="s">
        <v>49</v>
      </c>
      <c r="F90" s="46"/>
      <c r="G90" s="12"/>
      <c r="H90" s="1">
        <f t="shared" si="0"/>
        <v>0</v>
      </c>
      <c r="I90" s="12"/>
      <c r="J90" s="1">
        <f t="shared" si="1"/>
        <v>0</v>
      </c>
      <c r="K90" s="1">
        <f t="shared" si="2"/>
        <v>0</v>
      </c>
      <c r="L90" s="1">
        <f t="shared" si="3"/>
        <v>0</v>
      </c>
      <c r="M90" s="1">
        <f t="shared" si="4"/>
        <v>0</v>
      </c>
      <c r="N90" s="1">
        <f t="shared" si="5"/>
        <v>0</v>
      </c>
      <c r="O90" s="28">
        <f t="shared" si="6"/>
        <v>0</v>
      </c>
    </row>
    <row r="91" spans="1:15" s="9" customFormat="1" ht="42.75" x14ac:dyDescent="0.25">
      <c r="A91" s="27">
        <v>78</v>
      </c>
      <c r="B91" s="45" t="s">
        <v>127</v>
      </c>
      <c r="C91" s="13"/>
      <c r="D91" s="10">
        <v>1</v>
      </c>
      <c r="E91" s="14" t="s">
        <v>49</v>
      </c>
      <c r="F91" s="46"/>
      <c r="G91" s="12"/>
      <c r="H91" s="1">
        <f t="shared" si="0"/>
        <v>0</v>
      </c>
      <c r="I91" s="12"/>
      <c r="J91" s="1">
        <f t="shared" si="1"/>
        <v>0</v>
      </c>
      <c r="K91" s="1">
        <f t="shared" si="2"/>
        <v>0</v>
      </c>
      <c r="L91" s="1">
        <f t="shared" si="3"/>
        <v>0</v>
      </c>
      <c r="M91" s="1">
        <f t="shared" si="4"/>
        <v>0</v>
      </c>
      <c r="N91" s="1">
        <f t="shared" si="5"/>
        <v>0</v>
      </c>
      <c r="O91" s="28">
        <f t="shared" si="6"/>
        <v>0</v>
      </c>
    </row>
    <row r="92" spans="1:15" s="9" customFormat="1" ht="42.75" x14ac:dyDescent="0.25">
      <c r="A92" s="27">
        <v>79</v>
      </c>
      <c r="B92" s="45" t="s">
        <v>128</v>
      </c>
      <c r="C92" s="13"/>
      <c r="D92" s="10">
        <v>1</v>
      </c>
      <c r="E92" s="14" t="s">
        <v>49</v>
      </c>
      <c r="F92" s="46"/>
      <c r="G92" s="12"/>
      <c r="H92" s="1">
        <f t="shared" si="0"/>
        <v>0</v>
      </c>
      <c r="I92" s="12"/>
      <c r="J92" s="1">
        <f t="shared" si="1"/>
        <v>0</v>
      </c>
      <c r="K92" s="1">
        <f t="shared" si="2"/>
        <v>0</v>
      </c>
      <c r="L92" s="1">
        <f t="shared" si="3"/>
        <v>0</v>
      </c>
      <c r="M92" s="1">
        <f t="shared" si="4"/>
        <v>0</v>
      </c>
      <c r="N92" s="1">
        <f t="shared" si="5"/>
        <v>0</v>
      </c>
      <c r="O92" s="28">
        <f t="shared" si="6"/>
        <v>0</v>
      </c>
    </row>
    <row r="93" spans="1:15" s="9" customFormat="1" ht="42.75" x14ac:dyDescent="0.25">
      <c r="A93" s="27">
        <v>80</v>
      </c>
      <c r="B93" s="45" t="s">
        <v>129</v>
      </c>
      <c r="C93" s="13"/>
      <c r="D93" s="10">
        <v>1</v>
      </c>
      <c r="E93" s="14" t="s">
        <v>49</v>
      </c>
      <c r="F93" s="46"/>
      <c r="G93" s="12"/>
      <c r="H93" s="1">
        <f t="shared" si="0"/>
        <v>0</v>
      </c>
      <c r="I93" s="12"/>
      <c r="J93" s="1">
        <f t="shared" si="1"/>
        <v>0</v>
      </c>
      <c r="K93" s="1">
        <f t="shared" si="2"/>
        <v>0</v>
      </c>
      <c r="L93" s="1">
        <f t="shared" si="3"/>
        <v>0</v>
      </c>
      <c r="M93" s="1">
        <f t="shared" si="4"/>
        <v>0</v>
      </c>
      <c r="N93" s="1">
        <f t="shared" si="5"/>
        <v>0</v>
      </c>
      <c r="O93" s="28">
        <f t="shared" si="6"/>
        <v>0</v>
      </c>
    </row>
    <row r="94" spans="1:15" s="9" customFormat="1" ht="28.5" x14ac:dyDescent="0.25">
      <c r="A94" s="27">
        <v>81</v>
      </c>
      <c r="B94" s="45" t="s">
        <v>130</v>
      </c>
      <c r="C94" s="13"/>
      <c r="D94" s="10">
        <v>1</v>
      </c>
      <c r="E94" s="14" t="s">
        <v>49</v>
      </c>
      <c r="F94" s="46"/>
      <c r="G94" s="12"/>
      <c r="H94" s="1">
        <f t="shared" si="0"/>
        <v>0</v>
      </c>
      <c r="I94" s="12"/>
      <c r="J94" s="1">
        <f t="shared" si="1"/>
        <v>0</v>
      </c>
      <c r="K94" s="1">
        <f t="shared" si="2"/>
        <v>0</v>
      </c>
      <c r="L94" s="1">
        <f t="shared" si="3"/>
        <v>0</v>
      </c>
      <c r="M94" s="1">
        <f t="shared" si="4"/>
        <v>0</v>
      </c>
      <c r="N94" s="1">
        <f t="shared" si="5"/>
        <v>0</v>
      </c>
      <c r="O94" s="28">
        <f t="shared" si="6"/>
        <v>0</v>
      </c>
    </row>
    <row r="95" spans="1:15" s="9" customFormat="1" ht="28.5" x14ac:dyDescent="0.25">
      <c r="A95" s="27">
        <v>82</v>
      </c>
      <c r="B95" s="45" t="s">
        <v>131</v>
      </c>
      <c r="C95" s="13"/>
      <c r="D95" s="10">
        <v>1</v>
      </c>
      <c r="E95" s="14" t="s">
        <v>49</v>
      </c>
      <c r="F95" s="46"/>
      <c r="G95" s="12"/>
      <c r="H95" s="1">
        <f t="shared" si="0"/>
        <v>0</v>
      </c>
      <c r="I95" s="12"/>
      <c r="J95" s="1">
        <f t="shared" si="1"/>
        <v>0</v>
      </c>
      <c r="K95" s="1">
        <f t="shared" si="2"/>
        <v>0</v>
      </c>
      <c r="L95" s="1">
        <f t="shared" si="3"/>
        <v>0</v>
      </c>
      <c r="M95" s="1">
        <f t="shared" si="4"/>
        <v>0</v>
      </c>
      <c r="N95" s="1">
        <f t="shared" si="5"/>
        <v>0</v>
      </c>
      <c r="O95" s="28">
        <f t="shared" si="6"/>
        <v>0</v>
      </c>
    </row>
    <row r="96" spans="1:15" s="9" customFormat="1" ht="28.5" x14ac:dyDescent="0.25">
      <c r="A96" s="27">
        <v>83</v>
      </c>
      <c r="B96" s="45" t="s">
        <v>132</v>
      </c>
      <c r="C96" s="13"/>
      <c r="D96" s="10">
        <v>1</v>
      </c>
      <c r="E96" s="14" t="s">
        <v>49</v>
      </c>
      <c r="F96" s="46"/>
      <c r="G96" s="12"/>
      <c r="H96" s="1">
        <f t="shared" si="0"/>
        <v>0</v>
      </c>
      <c r="I96" s="12"/>
      <c r="J96" s="1">
        <f t="shared" si="1"/>
        <v>0</v>
      </c>
      <c r="K96" s="1">
        <f t="shared" si="2"/>
        <v>0</v>
      </c>
      <c r="L96" s="1">
        <f t="shared" si="3"/>
        <v>0</v>
      </c>
      <c r="M96" s="1">
        <f t="shared" si="4"/>
        <v>0</v>
      </c>
      <c r="N96" s="1">
        <f t="shared" si="5"/>
        <v>0</v>
      </c>
      <c r="O96" s="28">
        <f t="shared" si="6"/>
        <v>0</v>
      </c>
    </row>
    <row r="97" spans="1:15" s="9" customFormat="1" ht="42.75" x14ac:dyDescent="0.25">
      <c r="A97" s="27">
        <v>84</v>
      </c>
      <c r="B97" s="45" t="s">
        <v>133</v>
      </c>
      <c r="C97" s="13"/>
      <c r="D97" s="10">
        <v>1</v>
      </c>
      <c r="E97" s="14" t="s">
        <v>49</v>
      </c>
      <c r="F97" s="46"/>
      <c r="G97" s="12"/>
      <c r="H97" s="1">
        <f t="shared" si="0"/>
        <v>0</v>
      </c>
      <c r="I97" s="12"/>
      <c r="J97" s="1">
        <f t="shared" si="1"/>
        <v>0</v>
      </c>
      <c r="K97" s="1">
        <f t="shared" si="2"/>
        <v>0</v>
      </c>
      <c r="L97" s="1">
        <f t="shared" si="3"/>
        <v>0</v>
      </c>
      <c r="M97" s="1">
        <f t="shared" si="4"/>
        <v>0</v>
      </c>
      <c r="N97" s="1">
        <f t="shared" si="5"/>
        <v>0</v>
      </c>
      <c r="O97" s="28">
        <f t="shared" si="6"/>
        <v>0</v>
      </c>
    </row>
    <row r="98" spans="1:15" s="9" customFormat="1" ht="28.5" x14ac:dyDescent="0.25">
      <c r="A98" s="27">
        <v>85</v>
      </c>
      <c r="B98" s="45" t="s">
        <v>134</v>
      </c>
      <c r="C98" s="13"/>
      <c r="D98" s="10">
        <v>1</v>
      </c>
      <c r="E98" s="14" t="s">
        <v>49</v>
      </c>
      <c r="F98" s="46"/>
      <c r="G98" s="12"/>
      <c r="H98" s="1">
        <f t="shared" si="0"/>
        <v>0</v>
      </c>
      <c r="I98" s="12"/>
      <c r="J98" s="1">
        <f t="shared" si="1"/>
        <v>0</v>
      </c>
      <c r="K98" s="1">
        <f t="shared" si="2"/>
        <v>0</v>
      </c>
      <c r="L98" s="1">
        <f t="shared" si="3"/>
        <v>0</v>
      </c>
      <c r="M98" s="1">
        <f t="shared" si="4"/>
        <v>0</v>
      </c>
      <c r="N98" s="1">
        <f t="shared" si="5"/>
        <v>0</v>
      </c>
      <c r="O98" s="28">
        <f t="shared" si="6"/>
        <v>0</v>
      </c>
    </row>
    <row r="99" spans="1:15" s="9" customFormat="1" ht="57" x14ac:dyDescent="0.25">
      <c r="A99" s="27">
        <v>86</v>
      </c>
      <c r="B99" s="45" t="s">
        <v>135</v>
      </c>
      <c r="C99" s="13"/>
      <c r="D99" s="10">
        <v>1</v>
      </c>
      <c r="E99" s="14" t="s">
        <v>49</v>
      </c>
      <c r="F99" s="46"/>
      <c r="G99" s="12"/>
      <c r="H99" s="1">
        <f t="shared" si="0"/>
        <v>0</v>
      </c>
      <c r="I99" s="12"/>
      <c r="J99" s="1">
        <f t="shared" si="1"/>
        <v>0</v>
      </c>
      <c r="K99" s="1">
        <f t="shared" si="2"/>
        <v>0</v>
      </c>
      <c r="L99" s="1">
        <f t="shared" si="3"/>
        <v>0</v>
      </c>
      <c r="M99" s="1">
        <f t="shared" si="4"/>
        <v>0</v>
      </c>
      <c r="N99" s="1">
        <f t="shared" si="5"/>
        <v>0</v>
      </c>
      <c r="O99" s="28">
        <f t="shared" si="6"/>
        <v>0</v>
      </c>
    </row>
    <row r="100" spans="1:15" s="9" customFormat="1" ht="57" x14ac:dyDescent="0.25">
      <c r="A100" s="27">
        <v>87</v>
      </c>
      <c r="B100" s="45" t="s">
        <v>136</v>
      </c>
      <c r="C100" s="13"/>
      <c r="D100" s="10">
        <v>1</v>
      </c>
      <c r="E100" s="14" t="s">
        <v>49</v>
      </c>
      <c r="F100" s="46"/>
      <c r="G100" s="12"/>
      <c r="H100" s="1">
        <f t="shared" si="0"/>
        <v>0</v>
      </c>
      <c r="I100" s="12"/>
      <c r="J100" s="1">
        <f t="shared" si="1"/>
        <v>0</v>
      </c>
      <c r="K100" s="1">
        <f t="shared" si="2"/>
        <v>0</v>
      </c>
      <c r="L100" s="1">
        <f t="shared" si="3"/>
        <v>0</v>
      </c>
      <c r="M100" s="1">
        <f t="shared" si="4"/>
        <v>0</v>
      </c>
      <c r="N100" s="1">
        <f t="shared" si="5"/>
        <v>0</v>
      </c>
      <c r="O100" s="28">
        <f t="shared" si="6"/>
        <v>0</v>
      </c>
    </row>
    <row r="101" spans="1:15" s="9" customFormat="1" ht="28.5" x14ac:dyDescent="0.25">
      <c r="A101" s="27">
        <v>88</v>
      </c>
      <c r="B101" s="45" t="s">
        <v>137</v>
      </c>
      <c r="C101" s="13"/>
      <c r="D101" s="10">
        <v>1</v>
      </c>
      <c r="E101" s="14" t="s">
        <v>49</v>
      </c>
      <c r="F101" s="46"/>
      <c r="G101" s="12"/>
      <c r="H101" s="1">
        <f t="shared" si="0"/>
        <v>0</v>
      </c>
      <c r="I101" s="12"/>
      <c r="J101" s="1">
        <f t="shared" si="1"/>
        <v>0</v>
      </c>
      <c r="K101" s="1">
        <f t="shared" si="2"/>
        <v>0</v>
      </c>
      <c r="L101" s="1">
        <f t="shared" si="3"/>
        <v>0</v>
      </c>
      <c r="M101" s="1">
        <f t="shared" si="4"/>
        <v>0</v>
      </c>
      <c r="N101" s="1">
        <f t="shared" si="5"/>
        <v>0</v>
      </c>
      <c r="O101" s="28">
        <f t="shared" si="6"/>
        <v>0</v>
      </c>
    </row>
    <row r="102" spans="1:15" s="9" customFormat="1" ht="42.75" x14ac:dyDescent="0.25">
      <c r="A102" s="27">
        <v>89</v>
      </c>
      <c r="B102" s="45" t="s">
        <v>138</v>
      </c>
      <c r="C102" s="13"/>
      <c r="D102" s="10">
        <v>1</v>
      </c>
      <c r="E102" s="14" t="s">
        <v>49</v>
      </c>
      <c r="F102" s="46"/>
      <c r="G102" s="12"/>
      <c r="H102" s="1">
        <f t="shared" si="0"/>
        <v>0</v>
      </c>
      <c r="I102" s="12"/>
      <c r="J102" s="1">
        <f t="shared" si="1"/>
        <v>0</v>
      </c>
      <c r="K102" s="1">
        <f t="shared" si="2"/>
        <v>0</v>
      </c>
      <c r="L102" s="1">
        <f t="shared" si="3"/>
        <v>0</v>
      </c>
      <c r="M102" s="1">
        <f t="shared" si="4"/>
        <v>0</v>
      </c>
      <c r="N102" s="1">
        <f t="shared" si="5"/>
        <v>0</v>
      </c>
      <c r="O102" s="28">
        <f t="shared" si="6"/>
        <v>0</v>
      </c>
    </row>
    <row r="103" spans="1:15" s="9" customFormat="1" ht="28.5" x14ac:dyDescent="0.25">
      <c r="A103" s="27">
        <v>90</v>
      </c>
      <c r="B103" s="45" t="s">
        <v>139</v>
      </c>
      <c r="C103" s="13"/>
      <c r="D103" s="10">
        <v>1</v>
      </c>
      <c r="E103" s="14" t="s">
        <v>49</v>
      </c>
      <c r="F103" s="46"/>
      <c r="G103" s="12"/>
      <c r="H103" s="1">
        <f t="shared" si="0"/>
        <v>0</v>
      </c>
      <c r="I103" s="12"/>
      <c r="J103" s="1">
        <f t="shared" si="1"/>
        <v>0</v>
      </c>
      <c r="K103" s="1">
        <f t="shared" si="2"/>
        <v>0</v>
      </c>
      <c r="L103" s="1">
        <f t="shared" si="3"/>
        <v>0</v>
      </c>
      <c r="M103" s="1">
        <f t="shared" si="4"/>
        <v>0</v>
      </c>
      <c r="N103" s="1">
        <f t="shared" si="5"/>
        <v>0</v>
      </c>
      <c r="O103" s="28">
        <f t="shared" si="6"/>
        <v>0</v>
      </c>
    </row>
    <row r="104" spans="1:15" s="9" customFormat="1" ht="42.75" x14ac:dyDescent="0.25">
      <c r="A104" s="27">
        <v>91</v>
      </c>
      <c r="B104" s="45" t="s">
        <v>140</v>
      </c>
      <c r="C104" s="13"/>
      <c r="D104" s="10">
        <v>1</v>
      </c>
      <c r="E104" s="14" t="s">
        <v>49</v>
      </c>
      <c r="F104" s="46"/>
      <c r="G104" s="12"/>
      <c r="H104" s="1">
        <f t="shared" si="0"/>
        <v>0</v>
      </c>
      <c r="I104" s="12"/>
      <c r="J104" s="1">
        <f t="shared" si="1"/>
        <v>0</v>
      </c>
      <c r="K104" s="1">
        <f t="shared" si="2"/>
        <v>0</v>
      </c>
      <c r="L104" s="1">
        <f t="shared" si="3"/>
        <v>0</v>
      </c>
      <c r="M104" s="1">
        <f t="shared" si="4"/>
        <v>0</v>
      </c>
      <c r="N104" s="1">
        <f t="shared" si="5"/>
        <v>0</v>
      </c>
      <c r="O104" s="28">
        <f t="shared" si="6"/>
        <v>0</v>
      </c>
    </row>
    <row r="105" spans="1:15" s="9" customFormat="1" ht="42.75" x14ac:dyDescent="0.25">
      <c r="A105" s="27">
        <v>92</v>
      </c>
      <c r="B105" s="45" t="s">
        <v>141</v>
      </c>
      <c r="C105" s="13"/>
      <c r="D105" s="10">
        <v>1</v>
      </c>
      <c r="E105" s="14" t="s">
        <v>49</v>
      </c>
      <c r="F105" s="46"/>
      <c r="G105" s="12"/>
      <c r="H105" s="1">
        <f t="shared" si="0"/>
        <v>0</v>
      </c>
      <c r="I105" s="12"/>
      <c r="J105" s="1">
        <f t="shared" si="1"/>
        <v>0</v>
      </c>
      <c r="K105" s="1">
        <f t="shared" si="2"/>
        <v>0</v>
      </c>
      <c r="L105" s="1">
        <f t="shared" si="3"/>
        <v>0</v>
      </c>
      <c r="M105" s="1">
        <f t="shared" si="4"/>
        <v>0</v>
      </c>
      <c r="N105" s="1">
        <f t="shared" si="5"/>
        <v>0</v>
      </c>
      <c r="O105" s="28">
        <f t="shared" si="6"/>
        <v>0</v>
      </c>
    </row>
    <row r="106" spans="1:15" s="9" customFormat="1" ht="42.75" x14ac:dyDescent="0.25">
      <c r="A106" s="27">
        <v>93</v>
      </c>
      <c r="B106" s="45" t="s">
        <v>142</v>
      </c>
      <c r="C106" s="13"/>
      <c r="D106" s="10">
        <v>1</v>
      </c>
      <c r="E106" s="14" t="s">
        <v>49</v>
      </c>
      <c r="F106" s="46"/>
      <c r="G106" s="12"/>
      <c r="H106" s="1">
        <f t="shared" si="0"/>
        <v>0</v>
      </c>
      <c r="I106" s="12"/>
      <c r="J106" s="1">
        <f t="shared" si="1"/>
        <v>0</v>
      </c>
      <c r="K106" s="1">
        <f t="shared" si="2"/>
        <v>0</v>
      </c>
      <c r="L106" s="1">
        <f t="shared" si="3"/>
        <v>0</v>
      </c>
      <c r="M106" s="1">
        <f t="shared" si="4"/>
        <v>0</v>
      </c>
      <c r="N106" s="1">
        <f t="shared" si="5"/>
        <v>0</v>
      </c>
      <c r="O106" s="28">
        <f t="shared" si="6"/>
        <v>0</v>
      </c>
    </row>
    <row r="107" spans="1:15" s="9" customFormat="1" ht="28.5" x14ac:dyDescent="0.25">
      <c r="A107" s="27">
        <v>94</v>
      </c>
      <c r="B107" s="45" t="s">
        <v>143</v>
      </c>
      <c r="C107" s="13"/>
      <c r="D107" s="10">
        <v>1</v>
      </c>
      <c r="E107" s="14" t="s">
        <v>49</v>
      </c>
      <c r="F107" s="46"/>
      <c r="G107" s="12"/>
      <c r="H107" s="1">
        <f t="shared" si="0"/>
        <v>0</v>
      </c>
      <c r="I107" s="12"/>
      <c r="J107" s="1">
        <f t="shared" si="1"/>
        <v>0</v>
      </c>
      <c r="K107" s="1">
        <f t="shared" si="2"/>
        <v>0</v>
      </c>
      <c r="L107" s="1">
        <f t="shared" si="3"/>
        <v>0</v>
      </c>
      <c r="M107" s="1">
        <f t="shared" si="4"/>
        <v>0</v>
      </c>
      <c r="N107" s="1">
        <f t="shared" si="5"/>
        <v>0</v>
      </c>
      <c r="O107" s="28">
        <f t="shared" si="6"/>
        <v>0</v>
      </c>
    </row>
    <row r="108" spans="1:15" s="9" customFormat="1" ht="28.5" x14ac:dyDescent="0.25">
      <c r="A108" s="27">
        <v>95</v>
      </c>
      <c r="B108" s="45" t="s">
        <v>144</v>
      </c>
      <c r="C108" s="13"/>
      <c r="D108" s="10">
        <v>1</v>
      </c>
      <c r="E108" s="14" t="s">
        <v>49</v>
      </c>
      <c r="F108" s="46"/>
      <c r="G108" s="12"/>
      <c r="H108" s="1">
        <f t="shared" si="0"/>
        <v>0</v>
      </c>
      <c r="I108" s="12"/>
      <c r="J108" s="1">
        <f t="shared" si="1"/>
        <v>0</v>
      </c>
      <c r="K108" s="1">
        <f t="shared" si="2"/>
        <v>0</v>
      </c>
      <c r="L108" s="1">
        <f t="shared" si="3"/>
        <v>0</v>
      </c>
      <c r="M108" s="1">
        <f t="shared" si="4"/>
        <v>0</v>
      </c>
      <c r="N108" s="1">
        <f t="shared" si="5"/>
        <v>0</v>
      </c>
      <c r="O108" s="28">
        <f t="shared" si="6"/>
        <v>0</v>
      </c>
    </row>
    <row r="109" spans="1:15" s="9" customFormat="1" ht="42.75" x14ac:dyDescent="0.25">
      <c r="A109" s="27">
        <v>96</v>
      </c>
      <c r="B109" s="45" t="s">
        <v>145</v>
      </c>
      <c r="C109" s="13"/>
      <c r="D109" s="10">
        <v>1</v>
      </c>
      <c r="E109" s="14" t="s">
        <v>49</v>
      </c>
      <c r="F109" s="46"/>
      <c r="G109" s="12"/>
      <c r="H109" s="1">
        <f t="shared" si="0"/>
        <v>0</v>
      </c>
      <c r="I109" s="12"/>
      <c r="J109" s="1">
        <f t="shared" si="1"/>
        <v>0</v>
      </c>
      <c r="K109" s="1">
        <f t="shared" si="2"/>
        <v>0</v>
      </c>
      <c r="L109" s="1">
        <f t="shared" si="3"/>
        <v>0</v>
      </c>
      <c r="M109" s="1">
        <f t="shared" si="4"/>
        <v>0</v>
      </c>
      <c r="N109" s="1">
        <f t="shared" si="5"/>
        <v>0</v>
      </c>
      <c r="O109" s="28">
        <f t="shared" si="6"/>
        <v>0</v>
      </c>
    </row>
    <row r="110" spans="1:15" s="9" customFormat="1" ht="57" x14ac:dyDescent="0.25">
      <c r="A110" s="27">
        <v>97</v>
      </c>
      <c r="B110" s="45" t="s">
        <v>146</v>
      </c>
      <c r="C110" s="13"/>
      <c r="D110" s="10">
        <v>1</v>
      </c>
      <c r="E110" s="14" t="s">
        <v>49</v>
      </c>
      <c r="F110" s="46"/>
      <c r="G110" s="12"/>
      <c r="H110" s="1">
        <f t="shared" si="0"/>
        <v>0</v>
      </c>
      <c r="I110" s="12"/>
      <c r="J110" s="1">
        <f t="shared" si="1"/>
        <v>0</v>
      </c>
      <c r="K110" s="1">
        <f t="shared" si="2"/>
        <v>0</v>
      </c>
      <c r="L110" s="1">
        <f t="shared" si="3"/>
        <v>0</v>
      </c>
      <c r="M110" s="1">
        <f t="shared" si="4"/>
        <v>0</v>
      </c>
      <c r="N110" s="1">
        <f t="shared" si="5"/>
        <v>0</v>
      </c>
      <c r="O110" s="28">
        <f t="shared" si="6"/>
        <v>0</v>
      </c>
    </row>
    <row r="111" spans="1:15" s="9" customFormat="1" ht="28.5" x14ac:dyDescent="0.25">
      <c r="A111" s="27">
        <v>98</v>
      </c>
      <c r="B111" s="45" t="s">
        <v>147</v>
      </c>
      <c r="C111" s="13"/>
      <c r="D111" s="10">
        <v>1</v>
      </c>
      <c r="E111" s="14" t="s">
        <v>49</v>
      </c>
      <c r="F111" s="46"/>
      <c r="G111" s="12"/>
      <c r="H111" s="1">
        <f t="shared" si="0"/>
        <v>0</v>
      </c>
      <c r="I111" s="12"/>
      <c r="J111" s="1">
        <f t="shared" si="1"/>
        <v>0</v>
      </c>
      <c r="K111" s="1">
        <f t="shared" si="2"/>
        <v>0</v>
      </c>
      <c r="L111" s="1">
        <f t="shared" si="3"/>
        <v>0</v>
      </c>
      <c r="M111" s="1">
        <f t="shared" si="4"/>
        <v>0</v>
      </c>
      <c r="N111" s="1">
        <f t="shared" si="5"/>
        <v>0</v>
      </c>
      <c r="O111" s="28">
        <f t="shared" si="6"/>
        <v>0</v>
      </c>
    </row>
    <row r="112" spans="1:15" s="9" customFormat="1" ht="51" customHeight="1" x14ac:dyDescent="0.25">
      <c r="A112" s="27">
        <v>99</v>
      </c>
      <c r="B112" s="45" t="s">
        <v>148</v>
      </c>
      <c r="C112" s="13"/>
      <c r="D112" s="10">
        <v>1</v>
      </c>
      <c r="E112" s="14" t="s">
        <v>49</v>
      </c>
      <c r="F112" s="46"/>
      <c r="G112" s="12"/>
      <c r="H112" s="1">
        <f t="shared" si="0"/>
        <v>0</v>
      </c>
      <c r="I112" s="12"/>
      <c r="J112" s="1">
        <f t="shared" si="1"/>
        <v>0</v>
      </c>
      <c r="K112" s="1">
        <f t="shared" si="2"/>
        <v>0</v>
      </c>
      <c r="L112" s="1">
        <f t="shared" si="3"/>
        <v>0</v>
      </c>
      <c r="M112" s="1">
        <f t="shared" si="4"/>
        <v>0</v>
      </c>
      <c r="N112" s="1">
        <f t="shared" si="5"/>
        <v>0</v>
      </c>
      <c r="O112" s="28">
        <f t="shared" si="6"/>
        <v>0</v>
      </c>
    </row>
    <row r="113" spans="1:15" s="9" customFormat="1" ht="28.5" x14ac:dyDescent="0.25">
      <c r="A113" s="27">
        <v>100</v>
      </c>
      <c r="B113" s="45" t="s">
        <v>149</v>
      </c>
      <c r="C113" s="13"/>
      <c r="D113" s="10">
        <v>1</v>
      </c>
      <c r="E113" s="14" t="s">
        <v>49</v>
      </c>
      <c r="F113" s="46"/>
      <c r="G113" s="12"/>
      <c r="H113" s="1">
        <f t="shared" si="0"/>
        <v>0</v>
      </c>
      <c r="I113" s="12"/>
      <c r="J113" s="1">
        <f t="shared" si="1"/>
        <v>0</v>
      </c>
      <c r="K113" s="1">
        <f t="shared" si="2"/>
        <v>0</v>
      </c>
      <c r="L113" s="1">
        <f t="shared" si="3"/>
        <v>0</v>
      </c>
      <c r="M113" s="1">
        <f t="shared" si="4"/>
        <v>0</v>
      </c>
      <c r="N113" s="1">
        <f t="shared" si="5"/>
        <v>0</v>
      </c>
      <c r="O113" s="28">
        <f t="shared" si="6"/>
        <v>0</v>
      </c>
    </row>
    <row r="114" spans="1:15" s="9" customFormat="1" ht="29.25" thickBot="1" x14ac:dyDescent="0.3">
      <c r="A114" s="27">
        <v>101</v>
      </c>
      <c r="B114" s="45" t="s">
        <v>150</v>
      </c>
      <c r="C114" s="13"/>
      <c r="D114" s="10">
        <v>1</v>
      </c>
      <c r="E114" s="14" t="s">
        <v>49</v>
      </c>
      <c r="F114" s="46"/>
      <c r="G114" s="12"/>
      <c r="H114" s="1">
        <f t="shared" si="0"/>
        <v>0</v>
      </c>
      <c r="I114" s="12"/>
      <c r="J114" s="1">
        <f t="shared" si="1"/>
        <v>0</v>
      </c>
      <c r="K114" s="1">
        <f t="shared" si="2"/>
        <v>0</v>
      </c>
      <c r="L114" s="1">
        <f t="shared" si="3"/>
        <v>0</v>
      </c>
      <c r="M114" s="1">
        <f t="shared" si="4"/>
        <v>0</v>
      </c>
      <c r="N114" s="1">
        <f t="shared" si="5"/>
        <v>0</v>
      </c>
      <c r="O114" s="28">
        <f t="shared" si="6"/>
        <v>0</v>
      </c>
    </row>
    <row r="115" spans="1:15" s="9" customFormat="1" ht="42" customHeight="1" thickBot="1" x14ac:dyDescent="0.3">
      <c r="A115" s="79" t="s">
        <v>27</v>
      </c>
      <c r="B115" s="80"/>
      <c r="C115" s="80"/>
      <c r="D115" s="80"/>
      <c r="E115" s="80"/>
      <c r="F115" s="80"/>
      <c r="G115" s="80"/>
      <c r="H115" s="80"/>
      <c r="I115" s="80"/>
      <c r="J115" s="80"/>
      <c r="K115" s="80"/>
      <c r="L115" s="91" t="s">
        <v>28</v>
      </c>
      <c r="M115" s="92"/>
      <c r="N115" s="92"/>
      <c r="O115" s="36">
        <f>SUMIF(G:G,0%,L:L)+SUMIF(G:G,"",L:L)</f>
        <v>0</v>
      </c>
    </row>
    <row r="116" spans="1:15" s="9" customFormat="1" ht="39" customHeight="1" x14ac:dyDescent="0.25">
      <c r="A116" s="63" t="s">
        <v>29</v>
      </c>
      <c r="B116" s="64"/>
      <c r="C116" s="64"/>
      <c r="D116" s="64"/>
      <c r="E116" s="64"/>
      <c r="F116" s="64"/>
      <c r="G116" s="64"/>
      <c r="H116" s="64"/>
      <c r="I116" s="64"/>
      <c r="J116" s="64"/>
      <c r="K116" s="65"/>
      <c r="L116" s="85" t="s">
        <v>30</v>
      </c>
      <c r="M116" s="86"/>
      <c r="N116" s="86"/>
      <c r="O116" s="37">
        <f>SUMIF(G:G,5%,L:L)</f>
        <v>0</v>
      </c>
    </row>
    <row r="117" spans="1:15" s="9" customFormat="1" ht="30" customHeight="1" x14ac:dyDescent="0.25">
      <c r="A117" s="66"/>
      <c r="B117" s="67"/>
      <c r="C117" s="67"/>
      <c r="D117" s="67"/>
      <c r="E117" s="67"/>
      <c r="F117" s="67"/>
      <c r="G117" s="67"/>
      <c r="H117" s="67"/>
      <c r="I117" s="67"/>
      <c r="J117" s="67"/>
      <c r="K117" s="68"/>
      <c r="L117" s="85" t="s">
        <v>31</v>
      </c>
      <c r="M117" s="86"/>
      <c r="N117" s="86"/>
      <c r="O117" s="37">
        <f>SUMIF(G:G,19%,L:L)</f>
        <v>0</v>
      </c>
    </row>
    <row r="118" spans="1:15" s="9" customFormat="1" ht="30" customHeight="1" x14ac:dyDescent="0.25">
      <c r="A118" s="66"/>
      <c r="B118" s="67"/>
      <c r="C118" s="67"/>
      <c r="D118" s="67"/>
      <c r="E118" s="67"/>
      <c r="F118" s="67"/>
      <c r="G118" s="67"/>
      <c r="H118" s="67"/>
      <c r="I118" s="67"/>
      <c r="J118" s="67"/>
      <c r="K118" s="68"/>
      <c r="L118" s="87" t="s">
        <v>23</v>
      </c>
      <c r="M118" s="88"/>
      <c r="N118" s="88"/>
      <c r="O118" s="38">
        <f>SUM(O115:O117)</f>
        <v>0</v>
      </c>
    </row>
    <row r="119" spans="1:15" s="9" customFormat="1" ht="30" customHeight="1" x14ac:dyDescent="0.25">
      <c r="A119" s="66"/>
      <c r="B119" s="67"/>
      <c r="C119" s="67"/>
      <c r="D119" s="67"/>
      <c r="E119" s="67"/>
      <c r="F119" s="67"/>
      <c r="G119" s="67"/>
      <c r="H119" s="67"/>
      <c r="I119" s="67"/>
      <c r="J119" s="67"/>
      <c r="K119" s="68"/>
      <c r="L119" s="89" t="s">
        <v>32</v>
      </c>
      <c r="M119" s="90"/>
      <c r="N119" s="90"/>
      <c r="O119" s="39">
        <f>SUMIF(G:G,5%,M:M)</f>
        <v>0</v>
      </c>
    </row>
    <row r="120" spans="1:15" s="9" customFormat="1" ht="30" customHeight="1" x14ac:dyDescent="0.25">
      <c r="A120" s="66"/>
      <c r="B120" s="67"/>
      <c r="C120" s="67"/>
      <c r="D120" s="67"/>
      <c r="E120" s="67"/>
      <c r="F120" s="67"/>
      <c r="G120" s="67"/>
      <c r="H120" s="67"/>
      <c r="I120" s="67"/>
      <c r="J120" s="67"/>
      <c r="K120" s="68"/>
      <c r="L120" s="89" t="s">
        <v>33</v>
      </c>
      <c r="M120" s="90"/>
      <c r="N120" s="90"/>
      <c r="O120" s="39">
        <f>SUMIF(G:G,19%,M:M)</f>
        <v>0</v>
      </c>
    </row>
    <row r="121" spans="1:15" s="9" customFormat="1" ht="30" customHeight="1" x14ac:dyDescent="0.25">
      <c r="A121" s="66"/>
      <c r="B121" s="67"/>
      <c r="C121" s="67"/>
      <c r="D121" s="67"/>
      <c r="E121" s="67"/>
      <c r="F121" s="67"/>
      <c r="G121" s="67"/>
      <c r="H121" s="67"/>
      <c r="I121" s="67"/>
      <c r="J121" s="67"/>
      <c r="K121" s="68"/>
      <c r="L121" s="87" t="s">
        <v>34</v>
      </c>
      <c r="M121" s="88"/>
      <c r="N121" s="88"/>
      <c r="O121" s="38">
        <f>SUM(O119:O120)</f>
        <v>0</v>
      </c>
    </row>
    <row r="122" spans="1:15" s="9" customFormat="1" ht="30" customHeight="1" x14ac:dyDescent="0.25">
      <c r="A122" s="66"/>
      <c r="B122" s="67"/>
      <c r="C122" s="67"/>
      <c r="D122" s="67"/>
      <c r="E122" s="67"/>
      <c r="F122" s="67"/>
      <c r="G122" s="67"/>
      <c r="H122" s="67"/>
      <c r="I122" s="67"/>
      <c r="J122" s="67"/>
      <c r="K122" s="68"/>
      <c r="L122" s="85" t="s">
        <v>35</v>
      </c>
      <c r="M122" s="86"/>
      <c r="N122" s="86"/>
      <c r="O122" s="37">
        <f>SUMIF(I:I,8%,N:N)</f>
        <v>0</v>
      </c>
    </row>
    <row r="123" spans="1:15" s="9" customFormat="1" ht="37.5" customHeight="1" x14ac:dyDescent="0.25">
      <c r="A123" s="66"/>
      <c r="B123" s="67"/>
      <c r="C123" s="67"/>
      <c r="D123" s="67"/>
      <c r="E123" s="67"/>
      <c r="F123" s="67"/>
      <c r="G123" s="67"/>
      <c r="H123" s="67"/>
      <c r="I123" s="67"/>
      <c r="J123" s="67"/>
      <c r="K123" s="68"/>
      <c r="L123" s="83" t="s">
        <v>36</v>
      </c>
      <c r="M123" s="84"/>
      <c r="N123" s="84"/>
      <c r="O123" s="38">
        <f>SUM(O122)</f>
        <v>0</v>
      </c>
    </row>
    <row r="124" spans="1:15" s="9" customFormat="1" ht="32.25" customHeight="1" thickBot="1" x14ac:dyDescent="0.3">
      <c r="A124" s="69"/>
      <c r="B124" s="70"/>
      <c r="C124" s="70"/>
      <c r="D124" s="70"/>
      <c r="E124" s="70"/>
      <c r="F124" s="70"/>
      <c r="G124" s="70"/>
      <c r="H124" s="70"/>
      <c r="I124" s="70"/>
      <c r="J124" s="70"/>
      <c r="K124" s="71"/>
      <c r="L124" s="81" t="s">
        <v>37</v>
      </c>
      <c r="M124" s="82"/>
      <c r="N124" s="82"/>
      <c r="O124" s="40">
        <f>+O118+O121+O123</f>
        <v>0</v>
      </c>
    </row>
    <row r="126" spans="1:15" ht="50.1" customHeight="1" thickBot="1" x14ac:dyDescent="0.3">
      <c r="B126" s="72"/>
      <c r="C126" s="72"/>
    </row>
    <row r="127" spans="1:15" x14ac:dyDescent="0.25">
      <c r="B127" s="50" t="s">
        <v>38</v>
      </c>
      <c r="C127" s="50"/>
    </row>
    <row r="128" spans="1:15" ht="15" customHeight="1" x14ac:dyDescent="0.25">
      <c r="M128" s="42"/>
      <c r="N128" s="43"/>
      <c r="O128" s="44"/>
    </row>
    <row r="129" spans="1:17" ht="15.75" customHeight="1" x14ac:dyDescent="0.25">
      <c r="M129" s="42"/>
      <c r="N129" s="43"/>
      <c r="O129" s="44"/>
    </row>
    <row r="130" spans="1:17" ht="15" customHeight="1" x14ac:dyDescent="0.25">
      <c r="A130" s="11" t="s">
        <v>39</v>
      </c>
      <c r="M130" s="42"/>
      <c r="N130" s="43"/>
      <c r="O130" s="44"/>
    </row>
    <row r="131" spans="1:17" x14ac:dyDescent="0.25">
      <c r="A131" s="49" t="s">
        <v>40</v>
      </c>
      <c r="B131" s="49"/>
      <c r="C131" s="49"/>
      <c r="D131" s="49"/>
      <c r="E131" s="49"/>
      <c r="F131" s="49"/>
      <c r="G131" s="49"/>
      <c r="H131" s="49"/>
      <c r="I131" s="49"/>
      <c r="J131" s="49"/>
      <c r="K131" s="49"/>
      <c r="L131" s="49"/>
      <c r="M131" s="49"/>
      <c r="N131" s="49"/>
      <c r="O131" s="49"/>
      <c r="P131" s="2"/>
      <c r="Q131" s="2"/>
    </row>
    <row r="132" spans="1:17" ht="15" customHeight="1" x14ac:dyDescent="0.25">
      <c r="A132" s="48" t="s">
        <v>41</v>
      </c>
      <c r="B132" s="48"/>
      <c r="C132" s="48"/>
      <c r="D132" s="48"/>
      <c r="E132" s="48"/>
      <c r="F132" s="48"/>
      <c r="G132" s="48"/>
      <c r="H132" s="48"/>
      <c r="I132" s="48"/>
      <c r="J132" s="48"/>
      <c r="K132" s="48"/>
      <c r="L132" s="48"/>
      <c r="M132" s="48"/>
      <c r="N132" s="48"/>
      <c r="O132" s="48"/>
      <c r="P132" s="41"/>
      <c r="Q132" s="41"/>
    </row>
    <row r="133" spans="1:17" x14ac:dyDescent="0.25">
      <c r="A133" s="47" t="s">
        <v>42</v>
      </c>
      <c r="B133" s="47"/>
      <c r="C133" s="47"/>
      <c r="D133" s="47"/>
      <c r="E133" s="47"/>
      <c r="F133" s="47"/>
      <c r="G133" s="47"/>
      <c r="H133" s="47"/>
      <c r="I133" s="47"/>
      <c r="J133" s="47"/>
      <c r="K133" s="47"/>
      <c r="L133" s="47"/>
      <c r="M133" s="47"/>
      <c r="N133" s="47"/>
      <c r="O133" s="47"/>
      <c r="P133" s="5"/>
      <c r="Q133" s="5"/>
    </row>
    <row r="134" spans="1:17" x14ac:dyDescent="0.25">
      <c r="A134" s="47" t="s">
        <v>43</v>
      </c>
      <c r="B134" s="47"/>
      <c r="C134" s="47"/>
      <c r="D134" s="47"/>
      <c r="E134" s="47"/>
      <c r="F134" s="47"/>
      <c r="G134" s="47"/>
      <c r="H134" s="47"/>
      <c r="I134" s="47"/>
      <c r="J134" s="47"/>
      <c r="K134" s="47"/>
      <c r="L134" s="47"/>
      <c r="M134" s="47"/>
      <c r="N134" s="47"/>
      <c r="O134" s="47"/>
      <c r="P134" s="5"/>
      <c r="Q134" s="5"/>
    </row>
    <row r="135" spans="1:17" x14ac:dyDescent="0.25">
      <c r="K135" s="2"/>
      <c r="L135" s="2"/>
      <c r="M135" s="2"/>
      <c r="N135" s="2"/>
    </row>
    <row r="177" spans="11:15" s="2" customFormat="1" x14ac:dyDescent="0.25">
      <c r="K177" s="4"/>
      <c r="L177" s="4"/>
      <c r="M177" s="4"/>
      <c r="N177" s="4"/>
      <c r="O177" s="4"/>
    </row>
    <row r="178" spans="11:15" s="2" customFormat="1" x14ac:dyDescent="0.25">
      <c r="K178" s="4"/>
      <c r="L178" s="4"/>
      <c r="M178" s="4"/>
      <c r="N178" s="4"/>
      <c r="O178" s="4"/>
    </row>
    <row r="179" spans="11:15" s="2" customFormat="1" x14ac:dyDescent="0.25">
      <c r="K179" s="4"/>
      <c r="L179" s="4"/>
      <c r="M179" s="4"/>
      <c r="N179" s="4"/>
      <c r="O179" s="4"/>
    </row>
    <row r="180" spans="11:15" s="2" customFormat="1" x14ac:dyDescent="0.25">
      <c r="K180" s="4"/>
      <c r="L180" s="4"/>
      <c r="M180" s="4"/>
      <c r="N180" s="4"/>
      <c r="O180" s="4"/>
    </row>
  </sheetData>
  <sheetProtection sheet="1" selectLockedCells="1"/>
  <mergeCells count="35">
    <mergeCell ref="L119:N119"/>
    <mergeCell ref="L118:N118"/>
    <mergeCell ref="L117:N117"/>
    <mergeCell ref="L116:N116"/>
    <mergeCell ref="L115:N115"/>
    <mergeCell ref="L124:N124"/>
    <mergeCell ref="L123:N123"/>
    <mergeCell ref="L122:N122"/>
    <mergeCell ref="L121:N121"/>
    <mergeCell ref="L120:N120"/>
    <mergeCell ref="A116:K124"/>
    <mergeCell ref="F9:I9"/>
    <mergeCell ref="B126:C126"/>
    <mergeCell ref="A9:B11"/>
    <mergeCell ref="D9:E9"/>
    <mergeCell ref="D11:E11"/>
    <mergeCell ref="A115:K115"/>
    <mergeCell ref="M11:N11"/>
    <mergeCell ref="M9:N9"/>
    <mergeCell ref="K9:L9"/>
    <mergeCell ref="K11:L11"/>
    <mergeCell ref="F11:I11"/>
    <mergeCell ref="A2:A5"/>
    <mergeCell ref="B2:M2"/>
    <mergeCell ref="N2:O2"/>
    <mergeCell ref="B3:M3"/>
    <mergeCell ref="N3:O3"/>
    <mergeCell ref="B4:M5"/>
    <mergeCell ref="N4:O4"/>
    <mergeCell ref="N5:O5"/>
    <mergeCell ref="A134:O134"/>
    <mergeCell ref="A133:O133"/>
    <mergeCell ref="A132:O132"/>
    <mergeCell ref="A131:O131"/>
    <mergeCell ref="B127:C1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G14:G114</xm:sqref>
        </x14:dataValidation>
        <x14:dataValidation type="list" allowBlank="1" showInputMessage="1" showErrorMessage="1">
          <x14:formula1>
            <xm:f>Cálculos!$F$7:$F$8</xm:f>
          </x14:formula1>
          <xm:sqref>I14:I114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10</v>
      </c>
      <c r="D6" s="29" t="s">
        <v>44</v>
      </c>
      <c r="F6" s="32" t="s">
        <v>45</v>
      </c>
    </row>
    <row r="7" spans="2:6" x14ac:dyDescent="0.25">
      <c r="B7" s="2" t="s">
        <v>46</v>
      </c>
      <c r="D7" s="30">
        <v>0</v>
      </c>
      <c r="F7" s="33">
        <v>0.08</v>
      </c>
    </row>
    <row r="8" spans="2:6" x14ac:dyDescent="0.25">
      <c r="B8" s="2" t="s">
        <v>47</v>
      </c>
      <c r="D8" s="30">
        <v>0.05</v>
      </c>
      <c r="F8" s="34">
        <v>0</v>
      </c>
    </row>
    <row r="9" spans="2:6" x14ac:dyDescent="0.25">
      <c r="B9" s="2" t="s">
        <v>48</v>
      </c>
      <c r="D9" s="30">
        <v>0.19</v>
      </c>
    </row>
    <row r="10" spans="2:6" x14ac:dyDescent="0.25">
      <c r="D10"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cce25707d9c39ab7627d8cfb457edfc1">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7bedb9160d0db8c5c30f2168b1ce95dd"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purl.org/dc/elements/1.1/"/>
    <ds:schemaRef ds:uri="f4c7b093-5b35-4986-811a-7e126fc00b63"/>
    <ds:schemaRef ds:uri="http://schemas.microsoft.com/office/2006/documentManagement/types"/>
    <ds:schemaRef ds:uri="http://www.w3.org/XML/1998/namespace"/>
    <ds:schemaRef ds:uri="http://purl.org/dc/dcmitype/"/>
    <ds:schemaRef ds:uri="033ad272-30b9-4ef5-8993-d599696aceaf"/>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E432761-F4EA-4F30-BE00-3FC0AFA5A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2024-07-08T20:51:13Z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