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ttps://mailunicundiedu-my.sharepoint.com/personal/compras_chia_ucundinamarca_edu_co/Documents/Escritorio/COMPRAS 2024/ZIPAQUIRA/Z-CD-014 TEXTILES/publicacion/"/>
    </mc:Choice>
  </mc:AlternateContent>
  <bookViews>
    <workbookView xWindow="0" yWindow="0" windowWidth="21600" windowHeight="9000" tabRatio="688"/>
  </bookViews>
  <sheets>
    <sheet name="Bienes y Servicios" sheetId="7" r:id="rId1"/>
    <sheet name="Cálculos" sheetId="2" state="hidden" r:id="rId2"/>
  </sheets>
  <definedNames>
    <definedName name="_xlnm.Print_Area" localSheetId="0">'Bienes y Servicios'!$A$1:$O$44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22" i="7" l="1"/>
  <c r="L15" i="7"/>
  <c r="L16" i="7"/>
  <c r="N16" i="7" s="1"/>
  <c r="L17" i="7"/>
  <c r="N17" i="7" s="1"/>
  <c r="L18" i="7"/>
  <c r="N18" i="7" s="1"/>
  <c r="L19" i="7"/>
  <c r="L20" i="7"/>
  <c r="L21" i="7"/>
  <c r="N21" i="7" s="1"/>
  <c r="L22" i="7"/>
  <c r="N22" i="7" s="1"/>
  <c r="L23" i="7"/>
  <c r="L24" i="7"/>
  <c r="N24" i="7" s="1"/>
  <c r="L25" i="7"/>
  <c r="N25" i="7" s="1"/>
  <c r="L26" i="7"/>
  <c r="N26" i="7" s="1"/>
  <c r="L27" i="7"/>
  <c r="L28" i="7"/>
  <c r="J15" i="7"/>
  <c r="J16" i="7"/>
  <c r="J17" i="7"/>
  <c r="J18" i="7"/>
  <c r="J19" i="7"/>
  <c r="J20" i="7"/>
  <c r="J21" i="7"/>
  <c r="J22" i="7"/>
  <c r="J23" i="7"/>
  <c r="J24" i="7"/>
  <c r="J25" i="7"/>
  <c r="J26" i="7"/>
  <c r="J27" i="7"/>
  <c r="J28" i="7"/>
  <c r="H15" i="7"/>
  <c r="K15" i="7" s="1"/>
  <c r="H16" i="7"/>
  <c r="K16" i="7" s="1"/>
  <c r="H17" i="7"/>
  <c r="K17" i="7" s="1"/>
  <c r="H18" i="7"/>
  <c r="K18" i="7" s="1"/>
  <c r="H19" i="7"/>
  <c r="H20" i="7"/>
  <c r="K20" i="7" s="1"/>
  <c r="H21" i="7"/>
  <c r="K21" i="7" s="1"/>
  <c r="H22" i="7"/>
  <c r="K22" i="7" s="1"/>
  <c r="H23" i="7"/>
  <c r="K23" i="7" s="1"/>
  <c r="H24" i="7"/>
  <c r="K24" i="7" s="1"/>
  <c r="H25" i="7"/>
  <c r="K25" i="7" s="1"/>
  <c r="H26" i="7"/>
  <c r="K26" i="7" s="1"/>
  <c r="H27" i="7"/>
  <c r="K27" i="7" s="1"/>
  <c r="H28" i="7"/>
  <c r="K28" i="7" s="1"/>
  <c r="K19" i="7" l="1"/>
  <c r="M21" i="7"/>
  <c r="O22" i="7"/>
  <c r="O18" i="7"/>
  <c r="M26" i="7"/>
  <c r="O26" i="7" s="1"/>
  <c r="M18" i="7"/>
  <c r="O21" i="7"/>
  <c r="M25" i="7"/>
  <c r="O25" i="7" s="1"/>
  <c r="M17" i="7"/>
  <c r="O17" i="7" s="1"/>
  <c r="N28" i="7"/>
  <c r="N20" i="7"/>
  <c r="M28" i="7"/>
  <c r="M24" i="7"/>
  <c r="O24" i="7" s="1"/>
  <c r="M20" i="7"/>
  <c r="M16" i="7"/>
  <c r="O16" i="7" s="1"/>
  <c r="N27" i="7"/>
  <c r="N23" i="7"/>
  <c r="N19" i="7"/>
  <c r="N15" i="7"/>
  <c r="M27" i="7"/>
  <c r="M23" i="7"/>
  <c r="M19" i="7"/>
  <c r="M15" i="7"/>
  <c r="O36" i="7"/>
  <c r="O37" i="7" s="1"/>
  <c r="O34" i="7"/>
  <c r="O33" i="7"/>
  <c r="O31" i="7"/>
  <c r="O30" i="7"/>
  <c r="O28" i="7" l="1"/>
  <c r="O19" i="7"/>
  <c r="O23" i="7"/>
  <c r="O27" i="7"/>
  <c r="O15" i="7"/>
  <c r="O20" i="7"/>
  <c r="O35" i="7"/>
  <c r="L14" i="7"/>
  <c r="O29" i="7" s="1"/>
  <c r="J14" i="7"/>
  <c r="H14" i="7"/>
  <c r="N14" i="7" l="1"/>
  <c r="O32" i="7"/>
  <c r="O38" i="7" s="1"/>
  <c r="K14" i="7"/>
  <c r="M14" i="7"/>
  <c r="O14" i="7" l="1"/>
</calcChain>
</file>

<file path=xl/sharedStrings.xml><?xml version="1.0" encoding="utf-8"?>
<sst xmlns="http://schemas.openxmlformats.org/spreadsheetml/2006/main" count="81" uniqueCount="66">
  <si>
    <t>MACROPROCESO DE APOYO</t>
  </si>
  <si>
    <t>CÓDIGO: ABSr125</t>
  </si>
  <si>
    <t xml:space="preserve">PROCESO GESTIÓN BIENES Y SERVICIOS </t>
  </si>
  <si>
    <t>VERSIÓN: 5</t>
  </si>
  <si>
    <t>COTIZACIÓN PARA PROCESOS DE BIENES, SERVICIOS U OBRAS</t>
  </si>
  <si>
    <t>VIGENCIA: 2024-02-27</t>
  </si>
  <si>
    <t>PÁGINA 1 DE 5</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</si>
  <si>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</si>
  <si>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</si>
  <si>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</si>
  <si>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</si>
  <si>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</si>
  <si>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</si>
  <si>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</si>
  <si>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</si>
  <si>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</si>
  <si>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</si>
  <si>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</si>
  <si>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</si>
  <si>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</si>
  <si>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</si>
  <si>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</si>
  <si>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</si>
  <si>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</si>
  <si>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</si>
  <si>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</si>
  <si>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</si>
  <si>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</si>
  <si>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</si>
  <si>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</si>
  <si>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</si>
  <si>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</si>
  <si>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</si>
  <si>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</si>
  <si>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</si>
  <si>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</si>
  <si>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</si>
  <si>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</si>
  <si>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</si>
  <si>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</si>
  <si>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</si>
  <si>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</si>
  <si>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</si>
  <si>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</si>
  <si>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</si>
  <si>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</si>
  <si>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</si>
  <si>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</si>
  <si>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</si>
  <si>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UNIDAD</t>
  </si>
  <si>
    <t>PAQUETE</t>
  </si>
  <si>
    <t>BANDERAS EN  MATERIAL  SATIN  CON ESCUDO BORDADO DE COLOMBIA DIMENSIONES 1.30 ALTO X 1.80 ANCHO</t>
  </si>
  <si>
    <t>BANDERAS EN MATERIAL SATIN  CON ESCUDO BORDADO DEL DEPARTAMENTO DE CUNDINAMARCA DIMENSIONES 1.30 ALTO X 1.80 ANCHO</t>
  </si>
  <si>
    <t>BANDERAS EN  MATERIAL SATIN CON ESCUDO BORDADO DE LA UNIVERSIDAD DE CUNDINAMARCA DISEÑO DE ACUERDO OFICINA DE COMUNICACIONES DIMENSIONES 1.30 ALTO X 1.80 ANCHO</t>
  </si>
  <si>
    <t>BAYETILLA BLANCA 35*60 CM PAQUETE X 5 UNIDADES EN  ALGODON</t>
  </si>
  <si>
    <t>BAYETILLA ROJA 35*60 CM PAQUETE  X 5 UNIDADES EN ALGODON</t>
  </si>
  <si>
    <t>MANTELES EN MATERIAL DE TELA LINO SANSON DE COLOR  BLANCO DE  10 A 12 PUESTOS (2.20 X 3.20) BORDADO CON LOGO DE LA UNIVERSIDAD DE CUNDINAMARCA SEGUN DISEÑO DE ACUERDO A LA OFICINA DE COMUNICACIONES</t>
  </si>
  <si>
    <t>MANTELES EN MATERIAL DE TELA LINO SANSON DE COLOR  VERDE DE  10 A 12 PUESTOS (2.20 X 3.20) BORDADO CON LOGO DE LA UNIVERSIDAD DE CUNDINAMARCA SEGUN DISEÑO DE ACUERDO A LA OFICINA DE COMUNICACIONES</t>
  </si>
  <si>
    <t>CAMISETA POLO MANGA CORTA MATERIAL EN ALGODÓN TALLA L SEGÚN COLOR INSTITUCIONAL BORDADA CON LOGO DE LA UNIVERSIDAD DE CUNDINAMARCA SEGUN DISEÑO DE ACUERDO A LA OFICINA DE COMUNICACIONES</t>
  </si>
  <si>
    <t>CAMISETA POLO MANGA CORTA MATERIAL EN ALGODÓN TALLA M SEGÚN COLOR INSTITUCIONAL BORDADA CON LOGO DE LA UNIVERSIDAD DE CUNDINAMARCA SEGUN DISEÑO DE ACUERDO A LA OFICINA DE COMUNICACIONES</t>
  </si>
  <si>
    <t>CAMISETA POLO MANGA CORTA MATERIAL EN ALGODÓN TALLA S SEGÚN COLOR INSTITUCIONAL BORDADA CON LOGO DE LA UNIVERSIDAD DE CUNDINAMARCA SEGUN DISEÑO DE ACUERDO A LA OFICINA DE COMUNICACIONES</t>
  </si>
  <si>
    <t>CAMISETA POLO MANGA CORTA MATERIAL EN ALGODÓN TALLA XL SEGÚN COLOR INSTITUCIONAL BORDADA CON LOGO DE LA UNIVERSIDAD DE CUNDINAMARCA SEGUN DISEÑO DE ACUERDO A LA OFICINA DE COMUNICACIONES</t>
  </si>
  <si>
    <t>GORRO TIPO ARABE (CHAVO) MATERIAL DRIL-ALGODON COLOR BEICH</t>
  </si>
  <si>
    <t>GUANTE SISO HILAZA EN MATERIAL NYLON PAQUETE X 12 PARES</t>
  </si>
  <si>
    <t>OVEROL ENTERIZO INDUSTRIAL EN MATERIAL DRIL TALLA 32 DE COLOR VERDE PETROLEO CON CINTAS REFLECTIVAS Y BORDADO CON LOGO DE LA UNIVERSIDAD DE CUNDINAMARCA SEGUN DISEÑO DE ACUERDO A LA OFICINA DE COMUNICACIONES</t>
  </si>
  <si>
    <t>OVEROL ENTERIZO INDUSTRIAL EN MATERIAL DRIL TALLA 40 DE COLOR VERDE PETROLEO CON CINTAS REFLECTIVAS Y BORDADO CON LOGO DE LA UNIVERSIDAD DE CUNDINAMARCA SEGUN DISEÑO DE ACUERDO A LA  OFICINA DE COMUNICACIONES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</si>
</sst>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4">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29" xfId="0" applyFont="1" applyFill="1" applyBorder="1" applyAlignment="1" applyProtection="1">
      <alignment horizontal="center" vertical="center" wrapText="1"/>
      <protection hidden="1"/>
    </xf>
    <xf numFmtId="0" fontId="7" fillId="3" borderId="30" xfId="0" applyFont="1" applyFill="1" applyBorder="1" applyAlignment="1" applyProtection="1">
      <alignment horizontal="center" vertical="center" wrapText="1"/>
      <protection hidden="1"/>
    </xf>
    <xf numFmtId="43" fontId="7" fillId="3" borderId="30" xfId="3" applyFont="1" applyFill="1" applyBorder="1" applyAlignment="1" applyProtection="1">
      <alignment horizontal="center" vertical="center" wrapText="1"/>
      <protection hidden="1"/>
    </xf>
    <xf numFmtId="43" fontId="7" fillId="3" borderId="35" xfId="3" applyFont="1" applyFill="1" applyBorder="1" applyAlignment="1" applyProtection="1">
      <alignment horizontal="center" vertical="center" wrapText="1"/>
      <protection hidden="1"/>
    </xf>
    <xf numFmtId="0" fontId="3" fillId="0" borderId="31" xfId="0" applyFont="1" applyBorder="1" applyAlignment="1" applyProtection="1">
      <alignment horizontal="center" vertical="center"/>
      <protection hidden="1"/>
    </xf>
    <xf numFmtId="43" fontId="3" fillId="0" borderId="36" xfId="3" applyFont="1" applyFill="1" applyBorder="1" applyAlignment="1" applyProtection="1">
      <alignment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5" xfId="4" applyFont="1" applyBorder="1" applyAlignment="1" applyProtection="1">
      <alignment vertical="center"/>
      <protection hidden="1"/>
    </xf>
    <xf numFmtId="43" fontId="3" fillId="0" borderId="36" xfId="4" applyFont="1" applyBorder="1" applyAlignment="1" applyProtection="1">
      <alignment vertical="center"/>
      <protection hidden="1"/>
    </xf>
    <xf numFmtId="43" fontId="6" fillId="0" borderId="36" xfId="4" applyFont="1" applyBorder="1" applyAlignment="1" applyProtection="1">
      <alignment vertical="center"/>
      <protection hidden="1"/>
    </xf>
    <xf numFmtId="43" fontId="3" fillId="0" borderId="36" xfId="4" applyFont="1" applyFill="1" applyBorder="1" applyAlignment="1" applyProtection="1">
      <alignment vertical="center"/>
      <protection hidden="1"/>
    </xf>
    <xf numFmtId="43" fontId="6" fillId="0" borderId="37"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1" fillId="0" borderId="42" xfId="0" applyFont="1" applyBorder="1" applyAlignment="1">
      <alignment wrapText="1"/>
    </xf>
    <xf numFmtId="0" fontId="1" fillId="0" borderId="42" xfId="0" applyFont="1" applyBorder="1" applyAlignment="1">
      <alignment horizontal="center" vertical="center" wrapText="1"/>
    </xf>
    <xf numFmtId="0" fontId="3" fillId="0" borderId="31"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6" fillId="0" borderId="31"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1"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3" fillId="0" borderId="38" xfId="3" applyNumberFormat="1" applyFont="1" applyBorder="1" applyAlignment="1" applyProtection="1">
      <alignment horizontal="center" vertical="center" wrapText="1"/>
      <protection hidden="1"/>
    </xf>
    <xf numFmtId="0" fontId="3" fillId="0" borderId="39" xfId="3" applyNumberFormat="1" applyFont="1" applyBorder="1" applyAlignment="1" applyProtection="1">
      <alignment horizontal="center" vertical="center" wrapText="1"/>
      <protection hidden="1"/>
    </xf>
    <xf numFmtId="0" fontId="3" fillId="0" borderId="40" xfId="3" applyNumberFormat="1" applyFont="1" applyBorder="1" applyAlignment="1" applyProtection="1">
      <alignment horizontal="center" vertical="center" wrapText="1"/>
      <protection hidden="1"/>
    </xf>
    <xf numFmtId="0" fontId="6" fillId="0" borderId="32"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31"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26" xfId="0" applyFont="1" applyFill="1" applyBorder="1" applyAlignment="1" applyProtection="1">
      <alignment horizontal="center" vertical="center"/>
      <protection locked="0"/>
    </xf>
    <xf numFmtId="0" fontId="27" fillId="35" borderId="34"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6" fillId="2" borderId="7" xfId="0" applyFont="1" applyFill="1" applyBorder="1" applyAlignment="1" applyProtection="1">
      <alignment horizontal="center" vertical="center"/>
      <protection hidden="1"/>
    </xf>
    <xf numFmtId="0" fontId="6" fillId="2" borderId="8" xfId="0" applyFont="1" applyFill="1" applyBorder="1" applyAlignment="1" applyProtection="1">
      <alignment horizontal="center" vertical="center"/>
      <protection hidden="1"/>
    </xf>
    <xf numFmtId="0" fontId="6" fillId="2" borderId="41" xfId="0" applyFont="1" applyFill="1" applyBorder="1" applyAlignment="1" applyProtection="1">
      <alignment horizontal="center" vertical="center"/>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4"/>
  <sheetViews>
    <sheetView showGridLines="0" tabSelected="1" topLeftCell="A6" zoomScale="85" zoomScaleNormal="85" zoomScaleSheetLayoutView="70" zoomScalePageLayoutView="55" workbookViewId="0">
      <selection activeCell="F28" sqref="F28"/>
    </sheetView>
  </sheetViews>
  <sheetFormatPr baseColWidth="10" defaultColWidth="11.42578125" defaultRowHeight="15" x14ac:dyDescent="0.25"/>
  <cols>
    <col min="1" max="1" width="10.42578125" style="2" customWidth="1"/>
    <col min="2" max="2" width="65.42578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87"/>
      <c r="B2" s="88" t="s">
        <v>0</v>
      </c>
      <c r="C2" s="88"/>
      <c r="D2" s="88"/>
      <c r="E2" s="88"/>
      <c r="F2" s="88"/>
      <c r="G2" s="88"/>
      <c r="H2" s="88"/>
      <c r="I2" s="88"/>
      <c r="J2" s="88"/>
      <c r="K2" s="88"/>
      <c r="L2" s="88"/>
      <c r="M2" s="88"/>
      <c r="N2" s="89" t="s">
        <v>1</v>
      </c>
      <c r="O2" s="89"/>
    </row>
    <row r="3" spans="1:15" ht="15.75" customHeight="1" x14ac:dyDescent="0.25">
      <c r="A3" s="87"/>
      <c r="B3" s="88" t="s">
        <v>2</v>
      </c>
      <c r="C3" s="88"/>
      <c r="D3" s="88"/>
      <c r="E3" s="88"/>
      <c r="F3" s="88"/>
      <c r="G3" s="88"/>
      <c r="H3" s="88"/>
      <c r="I3" s="88"/>
      <c r="J3" s="88"/>
      <c r="K3" s="88"/>
      <c r="L3" s="88"/>
      <c r="M3" s="88"/>
      <c r="N3" s="89" t="s">
        <v>3</v>
      </c>
      <c r="O3" s="89"/>
    </row>
    <row r="4" spans="1:15" ht="16.5" customHeight="1" x14ac:dyDescent="0.25">
      <c r="A4" s="87"/>
      <c r="B4" s="88" t="s">
        <v>4</v>
      </c>
      <c r="C4" s="88"/>
      <c r="D4" s="88"/>
      <c r="E4" s="88"/>
      <c r="F4" s="88"/>
      <c r="G4" s="88"/>
      <c r="H4" s="88"/>
      <c r="I4" s="88"/>
      <c r="J4" s="88"/>
      <c r="K4" s="88"/>
      <c r="L4" s="88"/>
      <c r="M4" s="88"/>
      <c r="N4" s="89" t="s">
        <v>5</v>
      </c>
      <c r="O4" s="89"/>
    </row>
    <row r="5" spans="1:15" ht="15" customHeight="1" x14ac:dyDescent="0.25">
      <c r="A5" s="87"/>
      <c r="B5" s="88"/>
      <c r="C5" s="88"/>
      <c r="D5" s="88"/>
      <c r="E5" s="88"/>
      <c r="F5" s="88"/>
      <c r="G5" s="88"/>
      <c r="H5" s="88"/>
      <c r="I5" s="88"/>
      <c r="J5" s="88"/>
      <c r="K5" s="88"/>
      <c r="L5" s="88"/>
      <c r="M5" s="88"/>
      <c r="N5" s="89" t="s">
        <v>6</v>
      </c>
      <c r="O5" s="89"/>
    </row>
    <row r="7" spans="1:15" x14ac:dyDescent="0.25">
      <c r="A7" s="5">
        <v>16</v>
      </c>
    </row>
    <row r="8" spans="1:15" ht="9.9499999999999993" customHeight="1" x14ac:dyDescent="0.25">
      <c r="A8" s="6"/>
    </row>
    <row r="9" spans="1:15" ht="30" customHeight="1" x14ac:dyDescent="0.25">
      <c r="A9" s="72" t="s">
        <v>7</v>
      </c>
      <c r="B9" s="73"/>
      <c r="D9" s="78" t="s">
        <v>8</v>
      </c>
      <c r="E9" s="79"/>
      <c r="F9" s="68"/>
      <c r="G9" s="69"/>
      <c r="H9" s="69"/>
      <c r="I9" s="70"/>
      <c r="K9" s="78" t="s">
        <v>9</v>
      </c>
      <c r="L9" s="79"/>
      <c r="M9" s="85"/>
      <c r="N9" s="86"/>
    </row>
    <row r="10" spans="1:15" ht="8.25" customHeight="1" x14ac:dyDescent="0.25">
      <c r="A10" s="74"/>
      <c r="B10" s="75"/>
      <c r="C10" s="7"/>
      <c r="E10" s="8"/>
      <c r="F10" s="8"/>
      <c r="M10" s="8"/>
      <c r="N10" s="2"/>
    </row>
    <row r="11" spans="1:15" ht="30" customHeight="1" x14ac:dyDescent="0.25">
      <c r="A11" s="76"/>
      <c r="B11" s="77"/>
      <c r="D11" s="78" t="s">
        <v>10</v>
      </c>
      <c r="E11" s="79"/>
      <c r="F11" s="68"/>
      <c r="G11" s="69"/>
      <c r="H11" s="69"/>
      <c r="I11" s="70"/>
      <c r="K11" s="78" t="s">
        <v>11</v>
      </c>
      <c r="L11" s="79"/>
      <c r="M11" s="83"/>
      <c r="N11" s="84"/>
      <c r="O11" s="18"/>
    </row>
    <row r="12" spans="1:15" ht="9.9499999999999993" customHeight="1" thickBot="1" x14ac:dyDescent="0.3">
      <c r="A12" s="17"/>
      <c r="B12" s="19"/>
      <c r="C12" s="15"/>
      <c r="D12" s="17"/>
      <c r="E12" s="19"/>
      <c r="F12" s="19"/>
      <c r="G12" s="19"/>
      <c r="H12" s="17"/>
      <c r="I12" s="20"/>
      <c r="J12" s="16"/>
      <c r="K12" s="16"/>
      <c r="L12" s="16"/>
      <c r="N12" s="21"/>
      <c r="O12" s="21"/>
    </row>
    <row r="13" spans="1:15" s="9" customFormat="1" ht="111.75" customHeight="1" x14ac:dyDescent="0.25">
      <c r="A13" s="22" t="s">
        <v>12</v>
      </c>
      <c r="B13" s="23" t="s">
        <v>13</v>
      </c>
      <c r="C13" s="23" t="s">
        <v>14</v>
      </c>
      <c r="D13" s="23" t="s">
        <v>15</v>
      </c>
      <c r="E13" s="23" t="s">
        <v>16</v>
      </c>
      <c r="F13" s="24" t="s">
        <v>17</v>
      </c>
      <c r="G13" s="24" t="s">
        <v>18</v>
      </c>
      <c r="H13" s="24" t="s">
        <v>19</v>
      </c>
      <c r="I13" s="24" t="s">
        <v>20</v>
      </c>
      <c r="J13" s="24" t="s">
        <v>21</v>
      </c>
      <c r="K13" s="24" t="s">
        <v>22</v>
      </c>
      <c r="L13" s="24" t="s">
        <v>23</v>
      </c>
      <c r="M13" s="24" t="s">
        <v>24</v>
      </c>
      <c r="N13" s="24" t="s">
        <v>25</v>
      </c>
      <c r="O13" s="25" t="s">
        <v>26</v>
      </c>
    </row>
    <row r="14" spans="1:15" s="9" customFormat="1" ht="28.5" x14ac:dyDescent="0.2">
      <c r="A14" s="26">
        <v>1</v>
      </c>
      <c r="B14" s="44" t="s">
        <v>51</v>
      </c>
      <c r="C14" s="12"/>
      <c r="D14" s="45">
        <v>2</v>
      </c>
      <c r="E14" s="45" t="s">
        <v>49</v>
      </c>
      <c r="F14" s="13"/>
      <c r="G14" s="11"/>
      <c r="H14" s="1">
        <f t="shared" ref="H14:H28" si="0">+ROUND(F14*G14,0)</f>
        <v>0</v>
      </c>
      <c r="I14" s="11"/>
      <c r="J14" s="1">
        <f t="shared" ref="J14:J28" si="1">ROUND(F14*I14,0)</f>
        <v>0</v>
      </c>
      <c r="K14" s="1">
        <f t="shared" ref="K14:K28" si="2">ROUND(F14+H14+J14,0)</f>
        <v>0</v>
      </c>
      <c r="L14" s="1">
        <f t="shared" ref="L14:L28" si="3">ROUND(F14*D14,0)</f>
        <v>0</v>
      </c>
      <c r="M14" s="1">
        <f t="shared" ref="M14:M28" si="4">ROUND(L14*G14,0)</f>
        <v>0</v>
      </c>
      <c r="N14" s="1">
        <f t="shared" ref="N14:N28" si="5">ROUND(L14*I14,0)</f>
        <v>0</v>
      </c>
      <c r="O14" s="27">
        <f t="shared" ref="O14:O28" si="6">ROUND(L14+N14+M14,0)</f>
        <v>0</v>
      </c>
    </row>
    <row r="15" spans="1:15" s="9" customFormat="1" ht="42.75" x14ac:dyDescent="0.2">
      <c r="A15" s="26">
        <v>2</v>
      </c>
      <c r="B15" s="44" t="s">
        <v>52</v>
      </c>
      <c r="C15" s="12"/>
      <c r="D15" s="45">
        <v>2</v>
      </c>
      <c r="E15" s="45" t="s">
        <v>49</v>
      </c>
      <c r="F15" s="13"/>
      <c r="G15" s="11"/>
      <c r="H15" s="1">
        <f t="shared" si="0"/>
        <v>0</v>
      </c>
      <c r="I15" s="11"/>
      <c r="J15" s="1">
        <f t="shared" si="1"/>
        <v>0</v>
      </c>
      <c r="K15" s="1">
        <f t="shared" si="2"/>
        <v>0</v>
      </c>
      <c r="L15" s="1">
        <f t="shared" si="3"/>
        <v>0</v>
      </c>
      <c r="M15" s="1">
        <f t="shared" si="4"/>
        <v>0</v>
      </c>
      <c r="N15" s="1">
        <f t="shared" si="5"/>
        <v>0</v>
      </c>
      <c r="O15" s="27">
        <f t="shared" si="6"/>
        <v>0</v>
      </c>
    </row>
    <row r="16" spans="1:15" s="9" customFormat="1" ht="57" x14ac:dyDescent="0.2">
      <c r="A16" s="26">
        <v>3</v>
      </c>
      <c r="B16" s="44" t="s">
        <v>53</v>
      </c>
      <c r="C16" s="12"/>
      <c r="D16" s="45">
        <v>2</v>
      </c>
      <c r="E16" s="45" t="s">
        <v>49</v>
      </c>
      <c r="F16" s="13"/>
      <c r="G16" s="11"/>
      <c r="H16" s="1">
        <f t="shared" si="0"/>
        <v>0</v>
      </c>
      <c r="I16" s="11"/>
      <c r="J16" s="1">
        <f t="shared" si="1"/>
        <v>0</v>
      </c>
      <c r="K16" s="1">
        <f t="shared" si="2"/>
        <v>0</v>
      </c>
      <c r="L16" s="1">
        <f t="shared" si="3"/>
        <v>0</v>
      </c>
      <c r="M16" s="1">
        <f t="shared" si="4"/>
        <v>0</v>
      </c>
      <c r="N16" s="1">
        <f t="shared" si="5"/>
        <v>0</v>
      </c>
      <c r="O16" s="27">
        <f t="shared" si="6"/>
        <v>0</v>
      </c>
    </row>
    <row r="17" spans="1:15" s="9" customFormat="1" ht="28.5" x14ac:dyDescent="0.2">
      <c r="A17" s="26">
        <v>4</v>
      </c>
      <c r="B17" s="44" t="s">
        <v>54</v>
      </c>
      <c r="C17" s="12"/>
      <c r="D17" s="45">
        <v>149</v>
      </c>
      <c r="E17" s="45" t="s">
        <v>50</v>
      </c>
      <c r="F17" s="13"/>
      <c r="G17" s="11"/>
      <c r="H17" s="1">
        <f t="shared" si="0"/>
        <v>0</v>
      </c>
      <c r="I17" s="11"/>
      <c r="J17" s="1">
        <f t="shared" si="1"/>
        <v>0</v>
      </c>
      <c r="K17" s="1">
        <f t="shared" si="2"/>
        <v>0</v>
      </c>
      <c r="L17" s="1">
        <f t="shared" si="3"/>
        <v>0</v>
      </c>
      <c r="M17" s="1">
        <f t="shared" si="4"/>
        <v>0</v>
      </c>
      <c r="N17" s="1">
        <f t="shared" si="5"/>
        <v>0</v>
      </c>
      <c r="O17" s="27">
        <f t="shared" si="6"/>
        <v>0</v>
      </c>
    </row>
    <row r="18" spans="1:15" s="9" customFormat="1" ht="28.5" x14ac:dyDescent="0.2">
      <c r="A18" s="26">
        <v>5</v>
      </c>
      <c r="B18" s="44" t="s">
        <v>55</v>
      </c>
      <c r="C18" s="12"/>
      <c r="D18" s="45">
        <v>150</v>
      </c>
      <c r="E18" s="45" t="s">
        <v>50</v>
      </c>
      <c r="F18" s="13"/>
      <c r="G18" s="11"/>
      <c r="H18" s="1">
        <f t="shared" si="0"/>
        <v>0</v>
      </c>
      <c r="I18" s="11"/>
      <c r="J18" s="1">
        <f t="shared" si="1"/>
        <v>0</v>
      </c>
      <c r="K18" s="1">
        <f t="shared" si="2"/>
        <v>0</v>
      </c>
      <c r="L18" s="1">
        <f t="shared" si="3"/>
        <v>0</v>
      </c>
      <c r="M18" s="1">
        <f t="shared" si="4"/>
        <v>0</v>
      </c>
      <c r="N18" s="1">
        <f t="shared" si="5"/>
        <v>0</v>
      </c>
      <c r="O18" s="27">
        <f t="shared" si="6"/>
        <v>0</v>
      </c>
    </row>
    <row r="19" spans="1:15" s="9" customFormat="1" ht="57" x14ac:dyDescent="0.2">
      <c r="A19" s="26">
        <v>6</v>
      </c>
      <c r="B19" s="44" t="s">
        <v>56</v>
      </c>
      <c r="C19" s="12"/>
      <c r="D19" s="45">
        <v>3</v>
      </c>
      <c r="E19" s="45" t="s">
        <v>49</v>
      </c>
      <c r="F19" s="13"/>
      <c r="G19" s="11"/>
      <c r="H19" s="1">
        <f t="shared" si="0"/>
        <v>0</v>
      </c>
      <c r="I19" s="11"/>
      <c r="J19" s="1">
        <f t="shared" si="1"/>
        <v>0</v>
      </c>
      <c r="K19" s="1">
        <f t="shared" si="2"/>
        <v>0</v>
      </c>
      <c r="L19" s="1">
        <f t="shared" si="3"/>
        <v>0</v>
      </c>
      <c r="M19" s="1">
        <f t="shared" si="4"/>
        <v>0</v>
      </c>
      <c r="N19" s="1">
        <f t="shared" si="5"/>
        <v>0</v>
      </c>
      <c r="O19" s="27">
        <f t="shared" si="6"/>
        <v>0</v>
      </c>
    </row>
    <row r="20" spans="1:15" s="9" customFormat="1" ht="57" x14ac:dyDescent="0.2">
      <c r="A20" s="26">
        <v>7</v>
      </c>
      <c r="B20" s="44" t="s">
        <v>57</v>
      </c>
      <c r="C20" s="12"/>
      <c r="D20" s="45">
        <v>3</v>
      </c>
      <c r="E20" s="45" t="s">
        <v>49</v>
      </c>
      <c r="F20" s="13"/>
      <c r="G20" s="11"/>
      <c r="H20" s="1">
        <f t="shared" si="0"/>
        <v>0</v>
      </c>
      <c r="I20" s="11"/>
      <c r="J20" s="1">
        <f t="shared" si="1"/>
        <v>0</v>
      </c>
      <c r="K20" s="1">
        <f t="shared" si="2"/>
        <v>0</v>
      </c>
      <c r="L20" s="1">
        <f t="shared" si="3"/>
        <v>0</v>
      </c>
      <c r="M20" s="1">
        <f t="shared" si="4"/>
        <v>0</v>
      </c>
      <c r="N20" s="1">
        <f t="shared" si="5"/>
        <v>0</v>
      </c>
      <c r="O20" s="27">
        <f t="shared" si="6"/>
        <v>0</v>
      </c>
    </row>
    <row r="21" spans="1:15" s="9" customFormat="1" ht="57" x14ac:dyDescent="0.2">
      <c r="A21" s="26">
        <v>8</v>
      </c>
      <c r="B21" s="44" t="s">
        <v>58</v>
      </c>
      <c r="C21" s="12"/>
      <c r="D21" s="45">
        <v>10</v>
      </c>
      <c r="E21" s="45" t="s">
        <v>49</v>
      </c>
      <c r="F21" s="13"/>
      <c r="G21" s="11"/>
      <c r="H21" s="1">
        <f t="shared" si="0"/>
        <v>0</v>
      </c>
      <c r="I21" s="11"/>
      <c r="J21" s="1">
        <f t="shared" si="1"/>
        <v>0</v>
      </c>
      <c r="K21" s="1">
        <f t="shared" si="2"/>
        <v>0</v>
      </c>
      <c r="L21" s="1">
        <f t="shared" si="3"/>
        <v>0</v>
      </c>
      <c r="M21" s="1">
        <f t="shared" si="4"/>
        <v>0</v>
      </c>
      <c r="N21" s="1">
        <f t="shared" si="5"/>
        <v>0</v>
      </c>
      <c r="O21" s="27">
        <f t="shared" si="6"/>
        <v>0</v>
      </c>
    </row>
    <row r="22" spans="1:15" s="9" customFormat="1" ht="57" x14ac:dyDescent="0.2">
      <c r="A22" s="26">
        <v>9</v>
      </c>
      <c r="B22" s="44" t="s">
        <v>59</v>
      </c>
      <c r="C22" s="12"/>
      <c r="D22" s="45">
        <v>10</v>
      </c>
      <c r="E22" s="45" t="s">
        <v>49</v>
      </c>
      <c r="F22" s="13"/>
      <c r="G22" s="11"/>
      <c r="H22" s="1">
        <f t="shared" si="0"/>
        <v>0</v>
      </c>
      <c r="I22" s="11"/>
      <c r="J22" s="1">
        <f t="shared" si="1"/>
        <v>0</v>
      </c>
      <c r="K22" s="1">
        <f t="shared" si="2"/>
        <v>0</v>
      </c>
      <c r="L22" s="1">
        <f t="shared" si="3"/>
        <v>0</v>
      </c>
      <c r="M22" s="1">
        <f t="shared" si="4"/>
        <v>0</v>
      </c>
      <c r="N22" s="1">
        <f t="shared" si="5"/>
        <v>0</v>
      </c>
      <c r="O22" s="27">
        <f t="shared" si="6"/>
        <v>0</v>
      </c>
    </row>
    <row r="23" spans="1:15" s="9" customFormat="1" ht="57" x14ac:dyDescent="0.2">
      <c r="A23" s="26">
        <v>10</v>
      </c>
      <c r="B23" s="44" t="s">
        <v>60</v>
      </c>
      <c r="C23" s="12"/>
      <c r="D23" s="45">
        <v>5</v>
      </c>
      <c r="E23" s="45" t="s">
        <v>49</v>
      </c>
      <c r="F23" s="13"/>
      <c r="G23" s="11"/>
      <c r="H23" s="1">
        <f t="shared" si="0"/>
        <v>0</v>
      </c>
      <c r="I23" s="11"/>
      <c r="J23" s="1">
        <f t="shared" si="1"/>
        <v>0</v>
      </c>
      <c r="K23" s="1">
        <f t="shared" si="2"/>
        <v>0</v>
      </c>
      <c r="L23" s="1">
        <f t="shared" si="3"/>
        <v>0</v>
      </c>
      <c r="M23" s="1">
        <f t="shared" si="4"/>
        <v>0</v>
      </c>
      <c r="N23" s="1">
        <f t="shared" si="5"/>
        <v>0</v>
      </c>
      <c r="O23" s="27">
        <f t="shared" si="6"/>
        <v>0</v>
      </c>
    </row>
    <row r="24" spans="1:15" s="9" customFormat="1" ht="57" x14ac:dyDescent="0.2">
      <c r="A24" s="26">
        <v>11</v>
      </c>
      <c r="B24" s="44" t="s">
        <v>61</v>
      </c>
      <c r="C24" s="12"/>
      <c r="D24" s="45">
        <v>5</v>
      </c>
      <c r="E24" s="45" t="s">
        <v>49</v>
      </c>
      <c r="F24" s="13"/>
      <c r="G24" s="11"/>
      <c r="H24" s="1">
        <f t="shared" si="0"/>
        <v>0</v>
      </c>
      <c r="I24" s="11"/>
      <c r="J24" s="1">
        <f t="shared" si="1"/>
        <v>0</v>
      </c>
      <c r="K24" s="1">
        <f t="shared" si="2"/>
        <v>0</v>
      </c>
      <c r="L24" s="1">
        <f t="shared" si="3"/>
        <v>0</v>
      </c>
      <c r="M24" s="1">
        <f t="shared" si="4"/>
        <v>0</v>
      </c>
      <c r="N24" s="1">
        <f t="shared" si="5"/>
        <v>0</v>
      </c>
      <c r="O24" s="27">
        <f t="shared" si="6"/>
        <v>0</v>
      </c>
    </row>
    <row r="25" spans="1:15" s="9" customFormat="1" ht="28.5" x14ac:dyDescent="0.2">
      <c r="A25" s="26">
        <v>12</v>
      </c>
      <c r="B25" s="44" t="s">
        <v>62</v>
      </c>
      <c r="C25" s="12"/>
      <c r="D25" s="45">
        <v>17</v>
      </c>
      <c r="E25" s="45" t="s">
        <v>49</v>
      </c>
      <c r="F25" s="13"/>
      <c r="G25" s="11"/>
      <c r="H25" s="1">
        <f t="shared" si="0"/>
        <v>0</v>
      </c>
      <c r="I25" s="11"/>
      <c r="J25" s="1">
        <f t="shared" si="1"/>
        <v>0</v>
      </c>
      <c r="K25" s="1">
        <f t="shared" si="2"/>
        <v>0</v>
      </c>
      <c r="L25" s="1">
        <f t="shared" si="3"/>
        <v>0</v>
      </c>
      <c r="M25" s="1">
        <f t="shared" si="4"/>
        <v>0</v>
      </c>
      <c r="N25" s="1">
        <f t="shared" si="5"/>
        <v>0</v>
      </c>
      <c r="O25" s="27">
        <f t="shared" si="6"/>
        <v>0</v>
      </c>
    </row>
    <row r="26" spans="1:15" s="9" customFormat="1" ht="28.5" x14ac:dyDescent="0.2">
      <c r="A26" s="26">
        <v>13</v>
      </c>
      <c r="B26" s="44" t="s">
        <v>63</v>
      </c>
      <c r="C26" s="12"/>
      <c r="D26" s="45">
        <v>4</v>
      </c>
      <c r="E26" s="45" t="s">
        <v>50</v>
      </c>
      <c r="F26" s="13"/>
      <c r="G26" s="11"/>
      <c r="H26" s="1">
        <f t="shared" si="0"/>
        <v>0</v>
      </c>
      <c r="I26" s="11"/>
      <c r="J26" s="1">
        <f t="shared" si="1"/>
        <v>0</v>
      </c>
      <c r="K26" s="1">
        <f t="shared" si="2"/>
        <v>0</v>
      </c>
      <c r="L26" s="1">
        <f t="shared" si="3"/>
        <v>0</v>
      </c>
      <c r="M26" s="1">
        <f t="shared" si="4"/>
        <v>0</v>
      </c>
      <c r="N26" s="1">
        <f t="shared" si="5"/>
        <v>0</v>
      </c>
      <c r="O26" s="27">
        <f t="shared" si="6"/>
        <v>0</v>
      </c>
    </row>
    <row r="27" spans="1:15" s="9" customFormat="1" ht="71.25" x14ac:dyDescent="0.2">
      <c r="A27" s="26">
        <v>14</v>
      </c>
      <c r="B27" s="44" t="s">
        <v>64</v>
      </c>
      <c r="C27" s="12"/>
      <c r="D27" s="45">
        <v>5</v>
      </c>
      <c r="E27" s="45" t="s">
        <v>49</v>
      </c>
      <c r="F27" s="13"/>
      <c r="G27" s="11"/>
      <c r="H27" s="1">
        <f t="shared" si="0"/>
        <v>0</v>
      </c>
      <c r="I27" s="11"/>
      <c r="J27" s="1">
        <f t="shared" si="1"/>
        <v>0</v>
      </c>
      <c r="K27" s="1">
        <f t="shared" si="2"/>
        <v>0</v>
      </c>
      <c r="L27" s="1">
        <f t="shared" si="3"/>
        <v>0</v>
      </c>
      <c r="M27" s="1">
        <f t="shared" si="4"/>
        <v>0</v>
      </c>
      <c r="N27" s="1">
        <f t="shared" si="5"/>
        <v>0</v>
      </c>
      <c r="O27" s="27">
        <f t="shared" si="6"/>
        <v>0</v>
      </c>
    </row>
    <row r="28" spans="1:15" s="9" customFormat="1" ht="72" thickBot="1" x14ac:dyDescent="0.25">
      <c r="A28" s="26">
        <v>15</v>
      </c>
      <c r="B28" s="44" t="s">
        <v>65</v>
      </c>
      <c r="C28" s="12"/>
      <c r="D28" s="45">
        <v>5</v>
      </c>
      <c r="E28" s="45" t="s">
        <v>49</v>
      </c>
      <c r="F28" s="13"/>
      <c r="G28" s="11"/>
      <c r="H28" s="1">
        <f t="shared" si="0"/>
        <v>0</v>
      </c>
      <c r="I28" s="11"/>
      <c r="J28" s="1">
        <f t="shared" si="1"/>
        <v>0</v>
      </c>
      <c r="K28" s="1">
        <f t="shared" si="2"/>
        <v>0</v>
      </c>
      <c r="L28" s="1">
        <f t="shared" si="3"/>
        <v>0</v>
      </c>
      <c r="M28" s="1">
        <f t="shared" si="4"/>
        <v>0</v>
      </c>
      <c r="N28" s="1">
        <f t="shared" si="5"/>
        <v>0</v>
      </c>
      <c r="O28" s="27">
        <f t="shared" si="6"/>
        <v>0</v>
      </c>
    </row>
    <row r="29" spans="1:15" s="9" customFormat="1" ht="42" customHeight="1" thickBot="1" x14ac:dyDescent="0.3">
      <c r="A29" s="80" t="s">
        <v>27</v>
      </c>
      <c r="B29" s="81"/>
      <c r="C29" s="81"/>
      <c r="D29" s="81"/>
      <c r="E29" s="81"/>
      <c r="F29" s="81"/>
      <c r="G29" s="81"/>
      <c r="H29" s="81"/>
      <c r="I29" s="81"/>
      <c r="J29" s="81"/>
      <c r="K29" s="82"/>
      <c r="L29" s="52" t="s">
        <v>28</v>
      </c>
      <c r="M29" s="53"/>
      <c r="N29" s="54"/>
      <c r="O29" s="35">
        <f>SUMIF(G:G,0%,L:L)+SUMIF(G:G,"",L:L)</f>
        <v>0</v>
      </c>
    </row>
    <row r="30" spans="1:15" s="9" customFormat="1" ht="39" customHeight="1" x14ac:dyDescent="0.25">
      <c r="A30" s="59" t="s">
        <v>29</v>
      </c>
      <c r="B30" s="60"/>
      <c r="C30" s="60"/>
      <c r="D30" s="60"/>
      <c r="E30" s="60"/>
      <c r="F30" s="60"/>
      <c r="G30" s="60"/>
      <c r="H30" s="60"/>
      <c r="I30" s="60"/>
      <c r="J30" s="60"/>
      <c r="K30" s="61"/>
      <c r="L30" s="50" t="s">
        <v>30</v>
      </c>
      <c r="M30" s="51"/>
      <c r="N30" s="51"/>
      <c r="O30" s="36">
        <f>SUMIF(G:G,5%,L:L)</f>
        <v>0</v>
      </c>
    </row>
    <row r="31" spans="1:15" s="9" customFormat="1" ht="30" customHeight="1" x14ac:dyDescent="0.25">
      <c r="A31" s="62"/>
      <c r="B31" s="63"/>
      <c r="C31" s="63"/>
      <c r="D31" s="63"/>
      <c r="E31" s="63"/>
      <c r="F31" s="63"/>
      <c r="G31" s="63"/>
      <c r="H31" s="63"/>
      <c r="I31" s="63"/>
      <c r="J31" s="63"/>
      <c r="K31" s="64"/>
      <c r="L31" s="50" t="s">
        <v>31</v>
      </c>
      <c r="M31" s="51"/>
      <c r="N31" s="51"/>
      <c r="O31" s="36">
        <f>SUMIF(G:G,19%,L:L)</f>
        <v>0</v>
      </c>
    </row>
    <row r="32" spans="1:15" s="9" customFormat="1" ht="30" customHeight="1" x14ac:dyDescent="0.25">
      <c r="A32" s="62"/>
      <c r="B32" s="63"/>
      <c r="C32" s="63"/>
      <c r="D32" s="63"/>
      <c r="E32" s="63"/>
      <c r="F32" s="63"/>
      <c r="G32" s="63"/>
      <c r="H32" s="63"/>
      <c r="I32" s="63"/>
      <c r="J32" s="63"/>
      <c r="K32" s="64"/>
      <c r="L32" s="48" t="s">
        <v>23</v>
      </c>
      <c r="M32" s="49"/>
      <c r="N32" s="49"/>
      <c r="O32" s="37">
        <f>SUM(O29:O31)</f>
        <v>0</v>
      </c>
    </row>
    <row r="33" spans="1:17" s="9" customFormat="1" ht="30" customHeight="1" x14ac:dyDescent="0.25">
      <c r="A33" s="62"/>
      <c r="B33" s="63"/>
      <c r="C33" s="63"/>
      <c r="D33" s="63"/>
      <c r="E33" s="63"/>
      <c r="F33" s="63"/>
      <c r="G33" s="63"/>
      <c r="H33" s="63"/>
      <c r="I33" s="63"/>
      <c r="J33" s="63"/>
      <c r="K33" s="64"/>
      <c r="L33" s="46" t="s">
        <v>32</v>
      </c>
      <c r="M33" s="47"/>
      <c r="N33" s="47"/>
      <c r="O33" s="38">
        <f>SUMIF(G:G,5%,M:M)</f>
        <v>0</v>
      </c>
    </row>
    <row r="34" spans="1:17" s="9" customFormat="1" ht="30" customHeight="1" x14ac:dyDescent="0.25">
      <c r="A34" s="62"/>
      <c r="B34" s="63"/>
      <c r="C34" s="63"/>
      <c r="D34" s="63"/>
      <c r="E34" s="63"/>
      <c r="F34" s="63"/>
      <c r="G34" s="63"/>
      <c r="H34" s="63"/>
      <c r="I34" s="63"/>
      <c r="J34" s="63"/>
      <c r="K34" s="64"/>
      <c r="L34" s="46" t="s">
        <v>33</v>
      </c>
      <c r="M34" s="47"/>
      <c r="N34" s="47"/>
      <c r="O34" s="38">
        <f>SUMIF(G:G,19%,M:M)</f>
        <v>0</v>
      </c>
    </row>
    <row r="35" spans="1:17" s="9" customFormat="1" ht="30" customHeight="1" x14ac:dyDescent="0.25">
      <c r="A35" s="62"/>
      <c r="B35" s="63"/>
      <c r="C35" s="63"/>
      <c r="D35" s="63"/>
      <c r="E35" s="63"/>
      <c r="F35" s="63"/>
      <c r="G35" s="63"/>
      <c r="H35" s="63"/>
      <c r="I35" s="63"/>
      <c r="J35" s="63"/>
      <c r="K35" s="64"/>
      <c r="L35" s="48" t="s">
        <v>34</v>
      </c>
      <c r="M35" s="49"/>
      <c r="N35" s="49"/>
      <c r="O35" s="37">
        <f>SUM(O33:O34)</f>
        <v>0</v>
      </c>
    </row>
    <row r="36" spans="1:17" s="9" customFormat="1" ht="30" customHeight="1" x14ac:dyDescent="0.25">
      <c r="A36" s="62"/>
      <c r="B36" s="63"/>
      <c r="C36" s="63"/>
      <c r="D36" s="63"/>
      <c r="E36" s="63"/>
      <c r="F36" s="63"/>
      <c r="G36" s="63"/>
      <c r="H36" s="63"/>
      <c r="I36" s="63"/>
      <c r="J36" s="63"/>
      <c r="K36" s="64"/>
      <c r="L36" s="50" t="s">
        <v>35</v>
      </c>
      <c r="M36" s="51"/>
      <c r="N36" s="51"/>
      <c r="O36" s="36">
        <f>SUMIF(I:I,8%,N:N)</f>
        <v>0</v>
      </c>
    </row>
    <row r="37" spans="1:17" s="9" customFormat="1" ht="37.5" customHeight="1" x14ac:dyDescent="0.25">
      <c r="A37" s="62"/>
      <c r="B37" s="63"/>
      <c r="C37" s="63"/>
      <c r="D37" s="63"/>
      <c r="E37" s="63"/>
      <c r="F37" s="63"/>
      <c r="G37" s="63"/>
      <c r="H37" s="63"/>
      <c r="I37" s="63"/>
      <c r="J37" s="63"/>
      <c r="K37" s="64"/>
      <c r="L37" s="57" t="s">
        <v>36</v>
      </c>
      <c r="M37" s="58"/>
      <c r="N37" s="58"/>
      <c r="O37" s="37">
        <f>SUM(O36)</f>
        <v>0</v>
      </c>
    </row>
    <row r="38" spans="1:17" s="9" customFormat="1" ht="32.25" customHeight="1" thickBot="1" x14ac:dyDescent="0.3">
      <c r="A38" s="65"/>
      <c r="B38" s="66"/>
      <c r="C38" s="66"/>
      <c r="D38" s="66"/>
      <c r="E38" s="66"/>
      <c r="F38" s="66"/>
      <c r="G38" s="66"/>
      <c r="H38" s="66"/>
      <c r="I38" s="66"/>
      <c r="J38" s="66"/>
      <c r="K38" s="67"/>
      <c r="L38" s="55" t="s">
        <v>37</v>
      </c>
      <c r="M38" s="56"/>
      <c r="N38" s="56"/>
      <c r="O38" s="39">
        <f>+O32+O35+O37</f>
        <v>0</v>
      </c>
    </row>
    <row r="40" spans="1:17" ht="50.1" customHeight="1" thickBot="1" x14ac:dyDescent="0.3">
      <c r="B40" s="71"/>
      <c r="C40" s="71"/>
    </row>
    <row r="41" spans="1:17" x14ac:dyDescent="0.25">
      <c r="B41" s="93" t="s">
        <v>38</v>
      </c>
      <c r="C41" s="93"/>
    </row>
    <row r="42" spans="1:17" ht="15" customHeight="1" x14ac:dyDescent="0.25">
      <c r="M42" s="41"/>
      <c r="N42" s="42"/>
      <c r="O42" s="43"/>
    </row>
    <row r="43" spans="1:17" ht="15.75" customHeight="1" x14ac:dyDescent="0.25">
      <c r="M43" s="41"/>
      <c r="N43" s="42"/>
      <c r="O43" s="43"/>
    </row>
    <row r="44" spans="1:17" ht="15" customHeight="1" x14ac:dyDescent="0.25">
      <c r="A44" s="10" t="s">
        <v>39</v>
      </c>
      <c r="M44" s="41"/>
      <c r="N44" s="42"/>
      <c r="O44" s="43"/>
    </row>
    <row r="45" spans="1:17" x14ac:dyDescent="0.25">
      <c r="A45" s="92" t="s">
        <v>40</v>
      </c>
      <c r="B45" s="92"/>
      <c r="C45" s="92"/>
      <c r="D45" s="92"/>
      <c r="E45" s="92"/>
      <c r="F45" s="92"/>
      <c r="G45" s="92"/>
      <c r="H45" s="92"/>
      <c r="I45" s="92"/>
      <c r="J45" s="92"/>
      <c r="K45" s="92"/>
      <c r="L45" s="92"/>
      <c r="M45" s="92"/>
      <c r="N45" s="92"/>
      <c r="O45" s="92"/>
      <c r="P45" s="2"/>
      <c r="Q45" s="2"/>
    </row>
    <row r="46" spans="1:17" ht="15" customHeight="1" x14ac:dyDescent="0.25">
      <c r="A46" s="91" t="s">
        <v>41</v>
      </c>
      <c r="B46" s="91"/>
      <c r="C46" s="91"/>
      <c r="D46" s="91"/>
      <c r="E46" s="91"/>
      <c r="F46" s="91"/>
      <c r="G46" s="91"/>
      <c r="H46" s="91"/>
      <c r="I46" s="91"/>
      <c r="J46" s="91"/>
      <c r="K46" s="91"/>
      <c r="L46" s="91"/>
      <c r="M46" s="91"/>
      <c r="N46" s="91"/>
      <c r="O46" s="91"/>
      <c r="P46" s="40"/>
      <c r="Q46" s="40"/>
    </row>
    <row r="47" spans="1:17" x14ac:dyDescent="0.25">
      <c r="A47" s="90" t="s">
        <v>42</v>
      </c>
      <c r="B47" s="90"/>
      <c r="C47" s="90"/>
      <c r="D47" s="90"/>
      <c r="E47" s="90"/>
      <c r="F47" s="90"/>
      <c r="G47" s="90"/>
      <c r="H47" s="90"/>
      <c r="I47" s="90"/>
      <c r="J47" s="90"/>
      <c r="K47" s="90"/>
      <c r="L47" s="90"/>
      <c r="M47" s="90"/>
      <c r="N47" s="90"/>
      <c r="O47" s="90"/>
      <c r="P47" s="5"/>
      <c r="Q47" s="5"/>
    </row>
    <row r="48" spans="1:17" x14ac:dyDescent="0.25">
      <c r="A48" s="90" t="s">
        <v>43</v>
      </c>
      <c r="B48" s="90"/>
      <c r="C48" s="90"/>
      <c r="D48" s="90"/>
      <c r="E48" s="90"/>
      <c r="F48" s="90"/>
      <c r="G48" s="90"/>
      <c r="H48" s="90"/>
      <c r="I48" s="90"/>
      <c r="J48" s="90"/>
      <c r="K48" s="90"/>
      <c r="L48" s="90"/>
      <c r="M48" s="90"/>
      <c r="N48" s="90"/>
      <c r="O48" s="90"/>
      <c r="P48" s="5"/>
      <c r="Q48" s="5"/>
    </row>
    <row r="49" spans="11:14" x14ac:dyDescent="0.25">
      <c r="K49" s="2"/>
      <c r="L49" s="2"/>
      <c r="M49" s="2"/>
      <c r="N49" s="2"/>
    </row>
    <row r="91" spans="11:15" s="2" customFormat="1" x14ac:dyDescent="0.25">
      <c r="K91" s="4"/>
      <c r="L91" s="4"/>
      <c r="M91" s="4"/>
      <c r="N91" s="4"/>
      <c r="O91" s="4"/>
    </row>
    <row r="92" spans="11:15" s="2" customFormat="1" x14ac:dyDescent="0.25">
      <c r="K92" s="4"/>
      <c r="L92" s="4"/>
      <c r="M92" s="4"/>
      <c r="N92" s="4"/>
      <c r="O92" s="4"/>
    </row>
    <row r="93" spans="11:15" s="2" customFormat="1" x14ac:dyDescent="0.25">
      <c r="K93" s="4"/>
      <c r="L93" s="4"/>
      <c r="M93" s="4"/>
      <c r="N93" s="4"/>
      <c r="O93" s="4"/>
    </row>
    <row r="94" spans="11:15" s="2" customFormat="1" x14ac:dyDescent="0.25">
      <c r="K94" s="4"/>
      <c r="L94" s="4"/>
      <c r="M94" s="4"/>
      <c r="N94" s="4"/>
      <c r="O94" s="4"/>
    </row>
  </sheetData>
  <sheetProtection sheet="1" selectLockedCells="1"/>
  <mergeCells count="35">
    <mergeCell ref="A48:O48"/>
    <mergeCell ref="A47:O47"/>
    <mergeCell ref="A46:O46"/>
    <mergeCell ref="A45:O45"/>
    <mergeCell ref="B41:C41"/>
    <mergeCell ref="A2:A5"/>
    <mergeCell ref="B2:M2"/>
    <mergeCell ref="N2:O2"/>
    <mergeCell ref="B3:M3"/>
    <mergeCell ref="N3:O3"/>
    <mergeCell ref="B4:M5"/>
    <mergeCell ref="N4:O4"/>
    <mergeCell ref="N5:O5"/>
    <mergeCell ref="M11:N11"/>
    <mergeCell ref="M9:N9"/>
    <mergeCell ref="K9:L9"/>
    <mergeCell ref="K11:L11"/>
    <mergeCell ref="F11:I11"/>
    <mergeCell ref="A30:K38"/>
    <mergeCell ref="F9:I9"/>
    <mergeCell ref="B40:C40"/>
    <mergeCell ref="A9:B11"/>
    <mergeCell ref="D9:E9"/>
    <mergeCell ref="D11:E11"/>
    <mergeCell ref="A29:K29"/>
    <mergeCell ref="L38:N38"/>
    <mergeCell ref="L37:N37"/>
    <mergeCell ref="L36:N36"/>
    <mergeCell ref="L35:N35"/>
    <mergeCell ref="L34:N34"/>
    <mergeCell ref="L33:N33"/>
    <mergeCell ref="L32:N32"/>
    <mergeCell ref="L31:N31"/>
    <mergeCell ref="L30:N30"/>
    <mergeCell ref="L29:N29"/>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allowBlank="1" showInputMessage="1" showErrorMessage="1" promptTitle="NOMBRE/RAZÓN SOCIAL" prompt="NOMBRE/RAZÓN SOCIAL" sqref="F9:I9"/>
    <dataValidation type="whole" allowBlank="1" showInputMessage="1" showErrorMessage="1" sqref="F14:F28">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G14:G28</xm:sqref>
        </x14:dataValidation>
        <x14:dataValidation type="list" allowBlank="1" showInputMessage="1" showErrorMessage="1">
          <x14:formula1>
            <xm:f>Cálculos!$F$7:$F$8</xm:f>
          </x14:formula1>
          <xm:sqref>I14:I28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0" bestFit="1" customWidth="1"/>
    <col min="6" max="6" width="15" style="34" bestFit="1" customWidth="1"/>
  </cols>
  <sheetData>
    <row r="6" spans="2:6" x14ac:dyDescent="0.25">
      <c r="B6" s="14" t="s">
        <v>10</v>
      </c>
      <c r="D6" s="28" t="s">
        <v>44</v>
      </c>
      <c r="F6" s="31" t="s">
        <v>45</v>
      </c>
    </row>
    <row r="7" spans="2:6" x14ac:dyDescent="0.25">
      <c r="B7" s="2" t="s">
        <v>46</v>
      </c>
      <c r="D7" s="29">
        <v>0</v>
      </c>
      <c r="F7" s="32">
        <v>0.08</v>
      </c>
    </row>
    <row r="8" spans="2:6" x14ac:dyDescent="0.25">
      <c r="B8" s="2" t="s">
        <v>47</v>
      </c>
      <c r="D8" s="29">
        <v>0.05</v>
      </c>
      <c r="F8" s="33">
        <v>0</v>
      </c>
    </row>
    <row r="9" spans="2:6" x14ac:dyDescent="0.25">
      <c r="B9" s="2" t="s">
        <v>48</v>
      </c>
      <c r="D9" s="29">
        <v>0.19</v>
      </c>
    </row>
    <row r="10" spans="2:6" x14ac:dyDescent="0.25">
      <c r="D10" s="29"/>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033ad272-30b9-4ef5-8993-d599696acea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916A013109B134FBEA5EBE20ECE0946" ma:contentTypeVersion="16" ma:contentTypeDescription="Create a new document." ma:contentTypeScope="" ma:versionID="cce25707d9c39ab7627d8cfb457edfc1">
  <xsd:schema xmlns:xsd="http://www.w3.org/2001/XMLSchema" xmlns:xs="http://www.w3.org/2001/XMLSchema" xmlns:p="http://schemas.microsoft.com/office/2006/metadata/properties" xmlns:ns3="f4c7b093-5b35-4986-811a-7e126fc00b63" xmlns:ns4="033ad272-30b9-4ef5-8993-d599696aceaf" targetNamespace="http://schemas.microsoft.com/office/2006/metadata/properties" ma:root="true" ma:fieldsID="7bedb9160d0db8c5c30f2168b1ce95dd" ns3:_="" ns4:_="">
    <xsd:import namespace="f4c7b093-5b35-4986-811a-7e126fc00b63"/>
    <xsd:import namespace="033ad272-30b9-4ef5-8993-d599696aceaf"/>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SearchProperties" minOccurs="0"/>
                <xsd:element ref="ns4:MediaServiceDateTaken" minOccurs="0"/>
                <xsd:element ref="ns4:_activity" minOccurs="0"/>
                <xsd:element ref="ns4:MediaLengthInSeconds" minOccurs="0"/>
                <xsd:element ref="ns4:MediaServiceObjectDetectorVersions" minOccurs="0"/>
                <xsd:element ref="ns4:MediaServiceSystemTag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c7b093-5b35-4986-811a-7e126fc00b63"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33ad272-30b9-4ef5-8993-d599696aceaf"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_activity" ma:index="19" nillable="true" ma:displayName="_activity" ma:hidden="true" ma:internalName="_activity">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element name="MediaServiceLocation" ma:index="23" nillable="true" ma:displayName="Loca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564083AE-2A34-40CD-86CF-CD8A8FEF5E61}">
  <ds:schemaRefs>
    <ds:schemaRef ds:uri="http://www.w3.org/XML/1998/namespace"/>
    <ds:schemaRef ds:uri="http://purl.org/dc/dcmitype/"/>
    <ds:schemaRef ds:uri="http://purl.org/dc/elements/1.1/"/>
    <ds:schemaRef ds:uri="http://purl.org/dc/terms/"/>
    <ds:schemaRef ds:uri="http://schemas.microsoft.com/office/2006/metadata/properties"/>
    <ds:schemaRef ds:uri="http://schemas.microsoft.com/office/infopath/2007/PartnerControls"/>
    <ds:schemaRef ds:uri="http://schemas.microsoft.com/office/2006/documentManagement/types"/>
    <ds:schemaRef ds:uri="http://schemas.openxmlformats.org/package/2006/metadata/core-properties"/>
    <ds:schemaRef ds:uri="033ad272-30b9-4ef5-8993-d599696aceaf"/>
    <ds:schemaRef ds:uri="f4c7b093-5b35-4986-811a-7e126fc00b63"/>
  </ds:schemaRefs>
</ds:datastoreItem>
</file>

<file path=customXml/itemProps3.xml><?xml version="1.0" encoding="utf-8"?>
<ds:datastoreItem xmlns:ds="http://schemas.openxmlformats.org/officeDocument/2006/customXml" ds:itemID="{2F513236-B6A7-460E-9DEB-D33D786C0C9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c7b093-5b35-4986-811a-7e126fc00b63"/>
    <ds:schemaRef ds:uri="033ad272-30b9-4ef5-8993-d599696acea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Ricardo Martin Malagon Gomez</cp:lastModifiedBy>
  <cp:revision/>
  <dcterms:created xsi:type="dcterms:W3CDTF">2017-04-28T13:22:52Z</dcterms:created>
  <dcterms:modified xsi:type="dcterms:W3CDTF">2024-07-26T21:20:53Z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0x0101002916A013109B134FBEA5EBE20ECE0946</vt:lpwstr>
  </property>
</Properties>
</file>