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5" i="7"/>
  <c r="O26" i="7"/>
  <c r="O27" i="7"/>
  <c r="N24" i="7"/>
  <c r="N25" i="7"/>
  <c r="N26" i="7"/>
  <c r="N27" i="7"/>
  <c r="M24" i="7"/>
  <c r="M25" i="7"/>
  <c r="M26" i="7"/>
  <c r="M27" i="7"/>
  <c r="L15" i="7"/>
  <c r="L16" i="7"/>
  <c r="L17" i="7"/>
  <c r="L18" i="7"/>
  <c r="L19" i="7"/>
  <c r="L20" i="7"/>
  <c r="L21" i="7"/>
  <c r="L22" i="7"/>
  <c r="L23" i="7"/>
  <c r="L24" i="7"/>
  <c r="L25" i="7"/>
  <c r="L26" i="7"/>
  <c r="L27" i="7"/>
  <c r="K15" i="7"/>
  <c r="K16" i="7"/>
  <c r="K17" i="7"/>
  <c r="K18" i="7"/>
  <c r="K19" i="7"/>
  <c r="K20" i="7"/>
  <c r="K21" i="7"/>
  <c r="K22" i="7"/>
  <c r="K23" i="7"/>
  <c r="K24" i="7"/>
  <c r="K25" i="7"/>
  <c r="K26" i="7"/>
  <c r="K27" i="7"/>
  <c r="J15" i="7"/>
  <c r="J16" i="7"/>
  <c r="J17" i="7"/>
  <c r="J18" i="7"/>
  <c r="J19" i="7"/>
  <c r="J20" i="7"/>
  <c r="J21" i="7"/>
  <c r="J22" i="7"/>
  <c r="J23" i="7"/>
  <c r="J24" i="7"/>
  <c r="J25" i="7"/>
  <c r="J26" i="7"/>
  <c r="J27" i="7"/>
  <c r="H15" i="7"/>
  <c r="H16" i="7"/>
  <c r="H17" i="7"/>
  <c r="H18" i="7"/>
  <c r="H19" i="7"/>
  <c r="H20" i="7"/>
  <c r="H21" i="7"/>
  <c r="H22" i="7"/>
  <c r="H23" i="7"/>
  <c r="H24" i="7"/>
  <c r="H25" i="7"/>
  <c r="H26" i="7"/>
  <c r="H27" i="7"/>
  <c r="O35" i="7"/>
  <c r="O36" i="7" s="1"/>
  <c r="O33" i="7"/>
  <c r="O32" i="7"/>
  <c r="O34" i="7" s="1"/>
  <c r="O30" i="7"/>
  <c r="O29" i="7"/>
  <c r="M16" i="7"/>
  <c r="M17" i="7"/>
  <c r="M18" i="7"/>
  <c r="N19" i="7"/>
  <c r="M20" i="7"/>
  <c r="M21" i="7"/>
  <c r="M22" i="7"/>
  <c r="M19" i="7" l="1"/>
  <c r="O19" i="7"/>
  <c r="M15" i="7"/>
  <c r="N18" i="7"/>
  <c r="O18" i="7" s="1"/>
  <c r="N23" i="7"/>
  <c r="N15" i="7"/>
  <c r="M23" i="7"/>
  <c r="N22" i="7"/>
  <c r="O22" i="7" s="1"/>
  <c r="N21" i="7"/>
  <c r="O21" i="7" s="1"/>
  <c r="N17" i="7"/>
  <c r="O17" i="7"/>
  <c r="N20" i="7"/>
  <c r="O20" i="7" s="1"/>
  <c r="N16" i="7"/>
  <c r="O16" i="7" s="1"/>
  <c r="L14" i="7"/>
  <c r="J14" i="7"/>
  <c r="H14" i="7"/>
  <c r="O15" i="7" l="1"/>
  <c r="O23" i="7"/>
  <c r="N14" i="7"/>
  <c r="O28" i="7"/>
  <c r="O31" i="7" s="1"/>
  <c r="O37" i="7" s="1"/>
  <c r="K14" i="7"/>
  <c r="M14" i="7"/>
  <c r="O14" i="7" l="1"/>
</calcChain>
</file>

<file path=xl/sharedStrings.xml><?xml version="1.0" encoding="utf-8"?>
<sst xmlns="http://schemas.openxmlformats.org/spreadsheetml/2006/main" count="79" uniqueCount="65">
  <si>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</si>
  <si>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</si>
  <si>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</si>
  <si>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</si>
  <si>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</si>
  <si>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</si>
  <si>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</si>
  <si>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</si>
  <si>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</si>
  <si>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</si>
  <si>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</si>
  <si>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</si>
  <si>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</si>
  <si>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</si>
  <si>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</si>
  <si>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</si>
  <si>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</si>
  <si>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</si>
  <si>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</si>
  <si>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</si>
  <si>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</si>
  <si>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</si>
  <si>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</si>
  <si>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</si>
  <si>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</si>
  <si>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</si>
  <si>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</si>
  <si>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</si>
  <si>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</si>
  <si>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</si>
  <si>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</si>
  <si>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</si>
  <si>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</si>
  <si>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</si>
  <si>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</si>
  <si>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</si>
  <si>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</si>
  <si>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</si>
  <si>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</si>
  <si>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</si>
  <si>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</si>
  <si>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</si>
  <si>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</si>
  <si>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</si>
  <si>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</si>
  <si>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</si>
  <si>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</si>
  <si>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</si>
  <si>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</si>
  <si>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</si>
  <si>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BATERIA TIPO D DE 1.5 V  (MARCA RECONOCIDA)  </t>
  </si>
  <si>
    <t>BRAKERS MONOPOLAR ENCHUFLABLE DE 20 AMP (MARCA RECONOCIDA)</t>
  </si>
  <si>
    <t>BREAKERS MONOPOLAR ENCHUFABLE DE 30A  (MARCA RECONOCIDA)</t>
  </si>
  <si>
    <t>ROLLO DE CABLE AWG # 12 BLANCO X 100 MTS (MARCA RECONOCIDA)   </t>
  </si>
  <si>
    <t>ROLLO DE CABLE AWG # 12 NEGRO X 100 MTS (MARCA RECONOCIDA)   </t>
  </si>
  <si>
    <t>ROLLO DE CABLE AWG # 12 VERDE/AMARILLO X 100 MTS  (MARCA RECONOCIDA)</t>
  </si>
  <si>
    <t>ROLLO DE CABLE ENCAUCHETADO AWG 3X12 X 100 MTS (MARCA RECONOCIDA)</t>
  </si>
  <si>
    <t>ROLLO DE CABLE ENCAUCHETADO AWG 4X10 X 100 MTS (MARCA RECONOCIDA)  </t>
  </si>
  <si>
    <t>LAMPARA TIPO PANEL LED 48 W  DE 30 X 120 CM LUZ BLANCA (MARCA RECONOCIDA)</t>
  </si>
  <si>
    <t>LAMPARA TIPO PANEL LED 48 W DE 60 X 60 CM LUZ BLANCA (MARCA RECONOCIDA)</t>
  </si>
  <si>
    <t>LAMPARA TIPO PANEL LED REDONDA DE 30W DE 12,5 CM LUZ BLANCA (MARCA RECONOCIDA)</t>
  </si>
  <si>
    <t>LAMPARA TIPO PANEL LED REDONDA DE 30W DE 26,5 CM LUZ BLANCA (MARCA RECONOCIDA)</t>
  </si>
  <si>
    <t>PILAS RECARGABLES AA CON CARGADOR  (MARCA RECONOCIDA)</t>
  </si>
  <si>
    <t>REFLECTOR LED 400W (6500W) PARA EXTERIOR BLANCA MARCA RECONOCIDA</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</si>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</sst>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42" xfId="0" applyFont="1" applyBorder="1" applyAlignment="1">
      <alignment wrapText="1"/>
    </xf>
    <xf numFmtId="0" fontId="1" fillId="0" borderId="42"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topLeftCell="A13" zoomScale="85" zoomScaleNormal="85" zoomScaleSheetLayoutView="70" zoomScalePageLayoutView="55" workbookViewId="0">
      <selection activeCell="C18" sqref="C18"/>
    </sheetView>
  </sheetViews>
  <sheetFormatPr baseColWidth="10" defaultColWidth="11.42578125" defaultRowHeight="15" x14ac:dyDescent="0.25"/>
  <cols>
    <col min="1" max="1" width="10.42578125" style="2" customWidth="1"/>
    <col min="2" max="2" width="6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v>16</v>
      </c>
    </row>
    <row r="8" spans="1:15" ht="9.9499999999999993" customHeight="1" x14ac:dyDescent="0.25">
      <c r="A8" s="6"/>
    </row>
    <row r="9" spans="1:15" ht="30" customHeight="1" x14ac:dyDescent="0.25">
      <c r="A9" s="72" t="s">
        <v>7</v>
      </c>
      <c r="B9" s="73"/>
      <c r="D9" s="57" t="s">
        <v>8</v>
      </c>
      <c r="E9" s="58"/>
      <c r="F9" s="59"/>
      <c r="G9" s="60"/>
      <c r="H9" s="60"/>
      <c r="I9" s="61"/>
      <c r="K9" s="57" t="s">
        <v>9</v>
      </c>
      <c r="L9" s="58"/>
      <c r="M9" s="55"/>
      <c r="N9" s="56"/>
    </row>
    <row r="10" spans="1:15" ht="8.25" customHeight="1" x14ac:dyDescent="0.25">
      <c r="A10" s="74"/>
      <c r="B10" s="75"/>
      <c r="C10" s="7"/>
      <c r="E10" s="8"/>
      <c r="F10" s="8"/>
      <c r="M10" s="8"/>
      <c r="N10" s="2"/>
    </row>
    <row r="11" spans="1:15" ht="30" customHeight="1" x14ac:dyDescent="0.25">
      <c r="A11" s="76"/>
      <c r="B11" s="77"/>
      <c r="D11" s="57" t="s">
        <v>10</v>
      </c>
      <c r="E11" s="58"/>
      <c r="F11" s="59"/>
      <c r="G11" s="60"/>
      <c r="H11" s="60"/>
      <c r="I11" s="61"/>
      <c r="K11" s="57" t="s">
        <v>11</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x14ac:dyDescent="0.2">
      <c r="A14" s="26">
        <v>1</v>
      </c>
      <c r="B14" s="44" t="s">
        <v>50</v>
      </c>
      <c r="C14" s="12"/>
      <c r="D14" s="45">
        <v>5</v>
      </c>
      <c r="E14" s="45" t="s">
        <v>49</v>
      </c>
      <c r="F14" s="13"/>
      <c r="G14" s="11"/>
      <c r="H14" s="1">
        <f t="shared" ref="H14:H27" si="0">+ROUND(F14*G14,0)</f>
        <v>0</v>
      </c>
      <c r="I14" s="11"/>
      <c r="J14" s="1">
        <f t="shared" ref="J14:J27" si="1">ROUND(F14*I14,0)</f>
        <v>0</v>
      </c>
      <c r="K14" s="1">
        <f t="shared" ref="K14:K27" si="2">ROUND(F14+H14+J14,0)</f>
        <v>0</v>
      </c>
      <c r="L14" s="1">
        <f t="shared" ref="L14:L27" si="3">ROUND(F14*D14,0)</f>
        <v>0</v>
      </c>
      <c r="M14" s="1">
        <f t="shared" ref="M14:M27" si="4">ROUND(L14*G14,0)</f>
        <v>0</v>
      </c>
      <c r="N14" s="1">
        <f t="shared" ref="N14:N27" si="5">ROUND(L14*I14,0)</f>
        <v>0</v>
      </c>
      <c r="O14" s="27">
        <f t="shared" ref="O14:O27" si="6">ROUND(L14+N14+M14,0)</f>
        <v>0</v>
      </c>
    </row>
    <row r="15" spans="1:15" s="9" customFormat="1" ht="28.5" x14ac:dyDescent="0.2">
      <c r="A15" s="26">
        <v>2</v>
      </c>
      <c r="B15" s="44" t="s">
        <v>51</v>
      </c>
      <c r="C15" s="12"/>
      <c r="D15" s="45">
        <v>10</v>
      </c>
      <c r="E15" s="45" t="s">
        <v>49</v>
      </c>
      <c r="F15" s="13"/>
      <c r="G15" s="11"/>
      <c r="H15" s="1">
        <f t="shared" si="0"/>
        <v>0</v>
      </c>
      <c r="I15" s="11"/>
      <c r="J15" s="1">
        <f t="shared" si="1"/>
        <v>0</v>
      </c>
      <c r="K15" s="1">
        <f t="shared" si="2"/>
        <v>0</v>
      </c>
      <c r="L15" s="1">
        <f t="shared" si="3"/>
        <v>0</v>
      </c>
      <c r="M15" s="1">
        <f t="shared" si="4"/>
        <v>0</v>
      </c>
      <c r="N15" s="1">
        <f t="shared" si="5"/>
        <v>0</v>
      </c>
      <c r="O15" s="27">
        <f t="shared" si="6"/>
        <v>0</v>
      </c>
    </row>
    <row r="16" spans="1:15" s="9" customFormat="1" ht="28.5" x14ac:dyDescent="0.2">
      <c r="A16" s="26">
        <v>3</v>
      </c>
      <c r="B16" s="44" t="s">
        <v>52</v>
      </c>
      <c r="C16" s="12"/>
      <c r="D16" s="45">
        <v>5</v>
      </c>
      <c r="E16" s="45" t="s">
        <v>49</v>
      </c>
      <c r="F16" s="13"/>
      <c r="G16" s="11"/>
      <c r="H16" s="1">
        <f t="shared" si="0"/>
        <v>0</v>
      </c>
      <c r="I16" s="11"/>
      <c r="J16" s="1">
        <f t="shared" si="1"/>
        <v>0</v>
      </c>
      <c r="K16" s="1">
        <f t="shared" si="2"/>
        <v>0</v>
      </c>
      <c r="L16" s="1">
        <f t="shared" si="3"/>
        <v>0</v>
      </c>
      <c r="M16" s="1">
        <f t="shared" si="4"/>
        <v>0</v>
      </c>
      <c r="N16" s="1">
        <f t="shared" si="5"/>
        <v>0</v>
      </c>
      <c r="O16" s="27">
        <f t="shared" si="6"/>
        <v>0</v>
      </c>
    </row>
    <row r="17" spans="1:15" s="9" customFormat="1" ht="28.5" x14ac:dyDescent="0.2">
      <c r="A17" s="26">
        <v>4</v>
      </c>
      <c r="B17" s="44" t="s">
        <v>53</v>
      </c>
      <c r="C17" s="12"/>
      <c r="D17" s="45">
        <v>2</v>
      </c>
      <c r="E17" s="45" t="s">
        <v>64</v>
      </c>
      <c r="F17" s="13"/>
      <c r="G17" s="11"/>
      <c r="H17" s="1">
        <f t="shared" si="0"/>
        <v>0</v>
      </c>
      <c r="I17" s="11"/>
      <c r="J17" s="1">
        <f t="shared" si="1"/>
        <v>0</v>
      </c>
      <c r="K17" s="1">
        <f t="shared" si="2"/>
        <v>0</v>
      </c>
      <c r="L17" s="1">
        <f t="shared" si="3"/>
        <v>0</v>
      </c>
      <c r="M17" s="1">
        <f t="shared" si="4"/>
        <v>0</v>
      </c>
      <c r="N17" s="1">
        <f t="shared" si="5"/>
        <v>0</v>
      </c>
      <c r="O17" s="27">
        <f t="shared" si="6"/>
        <v>0</v>
      </c>
    </row>
    <row r="18" spans="1:15" s="9" customFormat="1" ht="28.5" x14ac:dyDescent="0.2">
      <c r="A18" s="26">
        <v>5</v>
      </c>
      <c r="B18" s="44" t="s">
        <v>54</v>
      </c>
      <c r="C18" s="12"/>
      <c r="D18" s="45">
        <v>2</v>
      </c>
      <c r="E18" s="45" t="s">
        <v>64</v>
      </c>
      <c r="F18" s="13"/>
      <c r="G18" s="11"/>
      <c r="H18" s="1">
        <f t="shared" si="0"/>
        <v>0</v>
      </c>
      <c r="I18" s="11"/>
      <c r="J18" s="1">
        <f t="shared" si="1"/>
        <v>0</v>
      </c>
      <c r="K18" s="1">
        <f t="shared" si="2"/>
        <v>0</v>
      </c>
      <c r="L18" s="1">
        <f t="shared" si="3"/>
        <v>0</v>
      </c>
      <c r="M18" s="1">
        <f t="shared" si="4"/>
        <v>0</v>
      </c>
      <c r="N18" s="1">
        <f t="shared" si="5"/>
        <v>0</v>
      </c>
      <c r="O18" s="27">
        <f t="shared" si="6"/>
        <v>0</v>
      </c>
    </row>
    <row r="19" spans="1:15" s="9" customFormat="1" ht="28.5" x14ac:dyDescent="0.2">
      <c r="A19" s="26">
        <v>6</v>
      </c>
      <c r="B19" s="44" t="s">
        <v>55</v>
      </c>
      <c r="C19" s="12"/>
      <c r="D19" s="45">
        <v>2</v>
      </c>
      <c r="E19" s="45" t="s">
        <v>64</v>
      </c>
      <c r="F19" s="13"/>
      <c r="G19" s="11"/>
      <c r="H19" s="1">
        <f t="shared" si="0"/>
        <v>0</v>
      </c>
      <c r="I19" s="11"/>
      <c r="J19" s="1">
        <f t="shared" si="1"/>
        <v>0</v>
      </c>
      <c r="K19" s="1">
        <f t="shared" si="2"/>
        <v>0</v>
      </c>
      <c r="L19" s="1">
        <f t="shared" si="3"/>
        <v>0</v>
      </c>
      <c r="M19" s="1">
        <f t="shared" si="4"/>
        <v>0</v>
      </c>
      <c r="N19" s="1">
        <f t="shared" si="5"/>
        <v>0</v>
      </c>
      <c r="O19" s="27">
        <f t="shared" si="6"/>
        <v>0</v>
      </c>
    </row>
    <row r="20" spans="1:15" s="9" customFormat="1" ht="28.5" x14ac:dyDescent="0.2">
      <c r="A20" s="26">
        <v>7</v>
      </c>
      <c r="B20" s="44" t="s">
        <v>56</v>
      </c>
      <c r="C20" s="12"/>
      <c r="D20" s="45">
        <v>2</v>
      </c>
      <c r="E20" s="45" t="s">
        <v>64</v>
      </c>
      <c r="F20" s="13"/>
      <c r="G20" s="11"/>
      <c r="H20" s="1">
        <f t="shared" si="0"/>
        <v>0</v>
      </c>
      <c r="I20" s="11"/>
      <c r="J20" s="1">
        <f t="shared" si="1"/>
        <v>0</v>
      </c>
      <c r="K20" s="1">
        <f t="shared" si="2"/>
        <v>0</v>
      </c>
      <c r="L20" s="1">
        <f t="shared" si="3"/>
        <v>0</v>
      </c>
      <c r="M20" s="1">
        <f t="shared" si="4"/>
        <v>0</v>
      </c>
      <c r="N20" s="1">
        <f t="shared" si="5"/>
        <v>0</v>
      </c>
      <c r="O20" s="27">
        <f t="shared" si="6"/>
        <v>0</v>
      </c>
    </row>
    <row r="21" spans="1:15" s="9" customFormat="1" ht="28.5" x14ac:dyDescent="0.2">
      <c r="A21" s="26">
        <v>8</v>
      </c>
      <c r="B21" s="44" t="s">
        <v>57</v>
      </c>
      <c r="C21" s="12"/>
      <c r="D21" s="45">
        <v>2</v>
      </c>
      <c r="E21" s="45" t="s">
        <v>64</v>
      </c>
      <c r="F21" s="13"/>
      <c r="G21" s="11"/>
      <c r="H21" s="1">
        <f t="shared" si="0"/>
        <v>0</v>
      </c>
      <c r="I21" s="11"/>
      <c r="J21" s="1">
        <f t="shared" si="1"/>
        <v>0</v>
      </c>
      <c r="K21" s="1">
        <f t="shared" si="2"/>
        <v>0</v>
      </c>
      <c r="L21" s="1">
        <f t="shared" si="3"/>
        <v>0</v>
      </c>
      <c r="M21" s="1">
        <f t="shared" si="4"/>
        <v>0</v>
      </c>
      <c r="N21" s="1">
        <f t="shared" si="5"/>
        <v>0</v>
      </c>
      <c r="O21" s="27">
        <f t="shared" si="6"/>
        <v>0</v>
      </c>
    </row>
    <row r="22" spans="1:15" s="9" customFormat="1" ht="28.5" x14ac:dyDescent="0.2">
      <c r="A22" s="26">
        <v>9</v>
      </c>
      <c r="B22" s="44" t="s">
        <v>58</v>
      </c>
      <c r="C22" s="12"/>
      <c r="D22" s="45">
        <v>20</v>
      </c>
      <c r="E22" s="45" t="s">
        <v>49</v>
      </c>
      <c r="F22" s="13"/>
      <c r="G22" s="11"/>
      <c r="H22" s="1">
        <f t="shared" si="0"/>
        <v>0</v>
      </c>
      <c r="I22" s="11"/>
      <c r="J22" s="1">
        <f t="shared" si="1"/>
        <v>0</v>
      </c>
      <c r="K22" s="1">
        <f t="shared" si="2"/>
        <v>0</v>
      </c>
      <c r="L22" s="1">
        <f t="shared" si="3"/>
        <v>0</v>
      </c>
      <c r="M22" s="1">
        <f t="shared" si="4"/>
        <v>0</v>
      </c>
      <c r="N22" s="1">
        <f t="shared" si="5"/>
        <v>0</v>
      </c>
      <c r="O22" s="27">
        <f t="shared" si="6"/>
        <v>0</v>
      </c>
    </row>
    <row r="23" spans="1:15" s="9" customFormat="1" ht="28.5" x14ac:dyDescent="0.2">
      <c r="A23" s="26">
        <v>10</v>
      </c>
      <c r="B23" s="44" t="s">
        <v>59</v>
      </c>
      <c r="C23" s="12"/>
      <c r="D23" s="45">
        <v>30</v>
      </c>
      <c r="E23" s="45" t="s">
        <v>49</v>
      </c>
      <c r="F23" s="13"/>
      <c r="G23" s="11"/>
      <c r="H23" s="1">
        <f t="shared" si="0"/>
        <v>0</v>
      </c>
      <c r="I23" s="11"/>
      <c r="J23" s="1">
        <f t="shared" si="1"/>
        <v>0</v>
      </c>
      <c r="K23" s="1">
        <f t="shared" si="2"/>
        <v>0</v>
      </c>
      <c r="L23" s="1">
        <f t="shared" si="3"/>
        <v>0</v>
      </c>
      <c r="M23" s="1">
        <f t="shared" si="4"/>
        <v>0</v>
      </c>
      <c r="N23" s="1">
        <f t="shared" si="5"/>
        <v>0</v>
      </c>
      <c r="O23" s="27">
        <f t="shared" si="6"/>
        <v>0</v>
      </c>
    </row>
    <row r="24" spans="1:15" s="9" customFormat="1" ht="28.5" x14ac:dyDescent="0.2">
      <c r="A24" s="26">
        <v>11</v>
      </c>
      <c r="B24" s="44" t="s">
        <v>60</v>
      </c>
      <c r="C24" s="12"/>
      <c r="D24" s="45">
        <v>15</v>
      </c>
      <c r="E24" s="45" t="s">
        <v>49</v>
      </c>
      <c r="F24" s="13"/>
      <c r="G24" s="11"/>
      <c r="H24" s="1">
        <f t="shared" si="0"/>
        <v>0</v>
      </c>
      <c r="I24" s="11"/>
      <c r="J24" s="1">
        <f t="shared" si="1"/>
        <v>0</v>
      </c>
      <c r="K24" s="1">
        <f t="shared" si="2"/>
        <v>0</v>
      </c>
      <c r="L24" s="1">
        <f t="shared" si="3"/>
        <v>0</v>
      </c>
      <c r="M24" s="1">
        <f t="shared" si="4"/>
        <v>0</v>
      </c>
      <c r="N24" s="1">
        <f t="shared" si="5"/>
        <v>0</v>
      </c>
      <c r="O24" s="27">
        <f t="shared" si="6"/>
        <v>0</v>
      </c>
    </row>
    <row r="25" spans="1:15" s="9" customFormat="1" ht="28.5" x14ac:dyDescent="0.2">
      <c r="A25" s="26">
        <v>12</v>
      </c>
      <c r="B25" s="44" t="s">
        <v>61</v>
      </c>
      <c r="C25" s="12"/>
      <c r="D25" s="45">
        <v>10</v>
      </c>
      <c r="E25" s="45" t="s">
        <v>49</v>
      </c>
      <c r="F25" s="13"/>
      <c r="G25" s="11"/>
      <c r="H25" s="1">
        <f t="shared" si="0"/>
        <v>0</v>
      </c>
      <c r="I25" s="11"/>
      <c r="J25" s="1">
        <f t="shared" si="1"/>
        <v>0</v>
      </c>
      <c r="K25" s="1">
        <f t="shared" si="2"/>
        <v>0</v>
      </c>
      <c r="L25" s="1">
        <f t="shared" si="3"/>
        <v>0</v>
      </c>
      <c r="M25" s="1">
        <f t="shared" si="4"/>
        <v>0</v>
      </c>
      <c r="N25" s="1">
        <f t="shared" si="5"/>
        <v>0</v>
      </c>
      <c r="O25" s="27">
        <f t="shared" si="6"/>
        <v>0</v>
      </c>
    </row>
    <row r="26" spans="1:15" s="9" customFormat="1" ht="28.5" x14ac:dyDescent="0.2">
      <c r="A26" s="26">
        <v>13</v>
      </c>
      <c r="B26" s="44" t="s">
        <v>62</v>
      </c>
      <c r="C26" s="12"/>
      <c r="D26" s="45">
        <v>6</v>
      </c>
      <c r="E26" s="45" t="s">
        <v>49</v>
      </c>
      <c r="F26" s="13"/>
      <c r="G26" s="11"/>
      <c r="H26" s="1">
        <f t="shared" si="0"/>
        <v>0</v>
      </c>
      <c r="I26" s="11"/>
      <c r="J26" s="1">
        <f t="shared" si="1"/>
        <v>0</v>
      </c>
      <c r="K26" s="1">
        <f t="shared" si="2"/>
        <v>0</v>
      </c>
      <c r="L26" s="1">
        <f t="shared" si="3"/>
        <v>0</v>
      </c>
      <c r="M26" s="1">
        <f t="shared" si="4"/>
        <v>0</v>
      </c>
      <c r="N26" s="1">
        <f t="shared" si="5"/>
        <v>0</v>
      </c>
      <c r="O26" s="27">
        <f t="shared" si="6"/>
        <v>0</v>
      </c>
    </row>
    <row r="27" spans="1:15" s="9" customFormat="1" ht="29.25" thickBot="1" x14ac:dyDescent="0.25">
      <c r="A27" s="26">
        <v>14</v>
      </c>
      <c r="B27" s="44" t="s">
        <v>63</v>
      </c>
      <c r="C27" s="12"/>
      <c r="D27" s="45">
        <v>2</v>
      </c>
      <c r="E27" s="45" t="s">
        <v>49</v>
      </c>
      <c r="F27" s="13"/>
      <c r="G27" s="11"/>
      <c r="H27" s="1">
        <f t="shared" si="0"/>
        <v>0</v>
      </c>
      <c r="I27" s="11"/>
      <c r="J27" s="1">
        <f t="shared" si="1"/>
        <v>0</v>
      </c>
      <c r="K27" s="1">
        <f t="shared" si="2"/>
        <v>0</v>
      </c>
      <c r="L27" s="1">
        <f t="shared" si="3"/>
        <v>0</v>
      </c>
      <c r="M27" s="1">
        <f t="shared" si="4"/>
        <v>0</v>
      </c>
      <c r="N27" s="1">
        <f t="shared" si="5"/>
        <v>0</v>
      </c>
      <c r="O27" s="27">
        <f t="shared" si="6"/>
        <v>0</v>
      </c>
    </row>
    <row r="28" spans="1:15" s="9" customFormat="1" ht="42" customHeight="1" thickBot="1" x14ac:dyDescent="0.3">
      <c r="A28" s="78" t="s">
        <v>27</v>
      </c>
      <c r="B28" s="79"/>
      <c r="C28" s="79"/>
      <c r="D28" s="79"/>
      <c r="E28" s="79"/>
      <c r="F28" s="79"/>
      <c r="G28" s="79"/>
      <c r="H28" s="79"/>
      <c r="I28" s="79"/>
      <c r="J28" s="79"/>
      <c r="K28" s="80"/>
      <c r="L28" s="91" t="s">
        <v>28</v>
      </c>
      <c r="M28" s="92"/>
      <c r="N28" s="93"/>
      <c r="O28" s="35">
        <f>SUMIF(G:G,0%,L:L)+SUMIF(G:G,"",L:L)</f>
        <v>0</v>
      </c>
    </row>
    <row r="29" spans="1:15" s="9" customFormat="1" ht="39" customHeight="1" x14ac:dyDescent="0.25">
      <c r="A29" s="62" t="s">
        <v>29</v>
      </c>
      <c r="B29" s="63"/>
      <c r="C29" s="63"/>
      <c r="D29" s="63"/>
      <c r="E29" s="63"/>
      <c r="F29" s="63"/>
      <c r="G29" s="63"/>
      <c r="H29" s="63"/>
      <c r="I29" s="63"/>
      <c r="J29" s="63"/>
      <c r="K29" s="64"/>
      <c r="L29" s="85" t="s">
        <v>30</v>
      </c>
      <c r="M29" s="86"/>
      <c r="N29" s="86"/>
      <c r="O29" s="36">
        <f>SUMIF(G:G,5%,L:L)</f>
        <v>0</v>
      </c>
    </row>
    <row r="30" spans="1:15" s="9" customFormat="1" ht="30" customHeight="1" x14ac:dyDescent="0.25">
      <c r="A30" s="65"/>
      <c r="B30" s="66"/>
      <c r="C30" s="66"/>
      <c r="D30" s="66"/>
      <c r="E30" s="66"/>
      <c r="F30" s="66"/>
      <c r="G30" s="66"/>
      <c r="H30" s="66"/>
      <c r="I30" s="66"/>
      <c r="J30" s="66"/>
      <c r="K30" s="67"/>
      <c r="L30" s="85" t="s">
        <v>31</v>
      </c>
      <c r="M30" s="86"/>
      <c r="N30" s="86"/>
      <c r="O30" s="36">
        <f>SUMIF(G:G,19%,L:L)</f>
        <v>0</v>
      </c>
    </row>
    <row r="31" spans="1:15" s="9" customFormat="1" ht="30" customHeight="1" x14ac:dyDescent="0.25">
      <c r="A31" s="65"/>
      <c r="B31" s="66"/>
      <c r="C31" s="66"/>
      <c r="D31" s="66"/>
      <c r="E31" s="66"/>
      <c r="F31" s="66"/>
      <c r="G31" s="66"/>
      <c r="H31" s="66"/>
      <c r="I31" s="66"/>
      <c r="J31" s="66"/>
      <c r="K31" s="67"/>
      <c r="L31" s="87" t="s">
        <v>23</v>
      </c>
      <c r="M31" s="88"/>
      <c r="N31" s="88"/>
      <c r="O31" s="37">
        <f>SUM(O28:O30)</f>
        <v>0</v>
      </c>
    </row>
    <row r="32" spans="1:15" s="9" customFormat="1" ht="30" customHeight="1" x14ac:dyDescent="0.25">
      <c r="A32" s="65"/>
      <c r="B32" s="66"/>
      <c r="C32" s="66"/>
      <c r="D32" s="66"/>
      <c r="E32" s="66"/>
      <c r="F32" s="66"/>
      <c r="G32" s="66"/>
      <c r="H32" s="66"/>
      <c r="I32" s="66"/>
      <c r="J32" s="66"/>
      <c r="K32" s="67"/>
      <c r="L32" s="89" t="s">
        <v>32</v>
      </c>
      <c r="M32" s="90"/>
      <c r="N32" s="90"/>
      <c r="O32" s="38">
        <f>SUMIF(G:G,5%,M:M)</f>
        <v>0</v>
      </c>
    </row>
    <row r="33" spans="1:17" s="9" customFormat="1" ht="30" customHeight="1" x14ac:dyDescent="0.25">
      <c r="A33" s="65"/>
      <c r="B33" s="66"/>
      <c r="C33" s="66"/>
      <c r="D33" s="66"/>
      <c r="E33" s="66"/>
      <c r="F33" s="66"/>
      <c r="G33" s="66"/>
      <c r="H33" s="66"/>
      <c r="I33" s="66"/>
      <c r="J33" s="66"/>
      <c r="K33" s="67"/>
      <c r="L33" s="89" t="s">
        <v>33</v>
      </c>
      <c r="M33" s="90"/>
      <c r="N33" s="90"/>
      <c r="O33" s="38">
        <f>SUMIF(G:G,19%,M:M)</f>
        <v>0</v>
      </c>
    </row>
    <row r="34" spans="1:17" s="9" customFormat="1" ht="30" customHeight="1" x14ac:dyDescent="0.25">
      <c r="A34" s="65"/>
      <c r="B34" s="66"/>
      <c r="C34" s="66"/>
      <c r="D34" s="66"/>
      <c r="E34" s="66"/>
      <c r="F34" s="66"/>
      <c r="G34" s="66"/>
      <c r="H34" s="66"/>
      <c r="I34" s="66"/>
      <c r="J34" s="66"/>
      <c r="K34" s="67"/>
      <c r="L34" s="87" t="s">
        <v>34</v>
      </c>
      <c r="M34" s="88"/>
      <c r="N34" s="88"/>
      <c r="O34" s="37">
        <f>SUM(O32:O33)</f>
        <v>0</v>
      </c>
    </row>
    <row r="35" spans="1:17" s="9" customFormat="1" ht="30" customHeight="1" x14ac:dyDescent="0.25">
      <c r="A35" s="65"/>
      <c r="B35" s="66"/>
      <c r="C35" s="66"/>
      <c r="D35" s="66"/>
      <c r="E35" s="66"/>
      <c r="F35" s="66"/>
      <c r="G35" s="66"/>
      <c r="H35" s="66"/>
      <c r="I35" s="66"/>
      <c r="J35" s="66"/>
      <c r="K35" s="67"/>
      <c r="L35" s="85" t="s">
        <v>35</v>
      </c>
      <c r="M35" s="86"/>
      <c r="N35" s="86"/>
      <c r="O35" s="36">
        <f>SUMIF(I:I,8%,N:N)</f>
        <v>0</v>
      </c>
    </row>
    <row r="36" spans="1:17" s="9" customFormat="1" ht="37.5" customHeight="1" x14ac:dyDescent="0.25">
      <c r="A36" s="65"/>
      <c r="B36" s="66"/>
      <c r="C36" s="66"/>
      <c r="D36" s="66"/>
      <c r="E36" s="66"/>
      <c r="F36" s="66"/>
      <c r="G36" s="66"/>
      <c r="H36" s="66"/>
      <c r="I36" s="66"/>
      <c r="J36" s="66"/>
      <c r="K36" s="67"/>
      <c r="L36" s="83" t="s">
        <v>36</v>
      </c>
      <c r="M36" s="84"/>
      <c r="N36" s="84"/>
      <c r="O36" s="37">
        <f>SUM(O35)</f>
        <v>0</v>
      </c>
    </row>
    <row r="37" spans="1:17" s="9" customFormat="1" ht="32.25" customHeight="1" thickBot="1" x14ac:dyDescent="0.3">
      <c r="A37" s="68"/>
      <c r="B37" s="69"/>
      <c r="C37" s="69"/>
      <c r="D37" s="69"/>
      <c r="E37" s="69"/>
      <c r="F37" s="69"/>
      <c r="G37" s="69"/>
      <c r="H37" s="69"/>
      <c r="I37" s="69"/>
      <c r="J37" s="69"/>
      <c r="K37" s="70"/>
      <c r="L37" s="81" t="s">
        <v>37</v>
      </c>
      <c r="M37" s="82"/>
      <c r="N37" s="82"/>
      <c r="O37" s="39">
        <f>+O31+O34+O36</f>
        <v>0</v>
      </c>
    </row>
    <row r="39" spans="1:17" ht="50.1" customHeight="1" thickBot="1" x14ac:dyDescent="0.3">
      <c r="B39" s="71"/>
      <c r="C39" s="71"/>
    </row>
    <row r="40" spans="1:17" x14ac:dyDescent="0.25">
      <c r="B40" s="49" t="s">
        <v>38</v>
      </c>
      <c r="C40" s="49"/>
    </row>
    <row r="41" spans="1:17" ht="15" customHeight="1" x14ac:dyDescent="0.25">
      <c r="M41" s="41"/>
      <c r="N41" s="42"/>
      <c r="O41" s="43"/>
    </row>
    <row r="42" spans="1:17" ht="15.75" customHeight="1" x14ac:dyDescent="0.25">
      <c r="M42" s="41"/>
      <c r="N42" s="42"/>
      <c r="O42" s="43"/>
    </row>
    <row r="43" spans="1:17" ht="15" customHeight="1" x14ac:dyDescent="0.25">
      <c r="A43" s="10" t="s">
        <v>39</v>
      </c>
      <c r="M43" s="41"/>
      <c r="N43" s="42"/>
      <c r="O43" s="43"/>
    </row>
    <row r="44" spans="1:17" x14ac:dyDescent="0.25">
      <c r="A44" s="48" t="s">
        <v>40</v>
      </c>
      <c r="B44" s="48"/>
      <c r="C44" s="48"/>
      <c r="D44" s="48"/>
      <c r="E44" s="48"/>
      <c r="F44" s="48"/>
      <c r="G44" s="48"/>
      <c r="H44" s="48"/>
      <c r="I44" s="48"/>
      <c r="J44" s="48"/>
      <c r="K44" s="48"/>
      <c r="L44" s="48"/>
      <c r="M44" s="48"/>
      <c r="N44" s="48"/>
      <c r="O44" s="48"/>
      <c r="P44" s="2"/>
      <c r="Q44" s="2"/>
    </row>
    <row r="45" spans="1:17" ht="15" customHeight="1" x14ac:dyDescent="0.25">
      <c r="A45" s="47" t="s">
        <v>41</v>
      </c>
      <c r="B45" s="47"/>
      <c r="C45" s="47"/>
      <c r="D45" s="47"/>
      <c r="E45" s="47"/>
      <c r="F45" s="47"/>
      <c r="G45" s="47"/>
      <c r="H45" s="47"/>
      <c r="I45" s="47"/>
      <c r="J45" s="47"/>
      <c r="K45" s="47"/>
      <c r="L45" s="47"/>
      <c r="M45" s="47"/>
      <c r="N45" s="47"/>
      <c r="O45" s="47"/>
      <c r="P45" s="40"/>
      <c r="Q45" s="40"/>
    </row>
    <row r="46" spans="1:17" x14ac:dyDescent="0.25">
      <c r="A46" s="46" t="s">
        <v>42</v>
      </c>
      <c r="B46" s="46"/>
      <c r="C46" s="46"/>
      <c r="D46" s="46"/>
      <c r="E46" s="46"/>
      <c r="F46" s="46"/>
      <c r="G46" s="46"/>
      <c r="H46" s="46"/>
      <c r="I46" s="46"/>
      <c r="J46" s="46"/>
      <c r="K46" s="46"/>
      <c r="L46" s="46"/>
      <c r="M46" s="46"/>
      <c r="N46" s="46"/>
      <c r="O46" s="46"/>
      <c r="P46" s="5"/>
      <c r="Q46" s="5"/>
    </row>
    <row r="47" spans="1:17" x14ac:dyDescent="0.25">
      <c r="A47" s="46" t="s">
        <v>43</v>
      </c>
      <c r="B47" s="46"/>
      <c r="C47" s="46"/>
      <c r="D47" s="46"/>
      <c r="E47" s="46"/>
      <c r="F47" s="46"/>
      <c r="G47" s="46"/>
      <c r="H47" s="46"/>
      <c r="I47" s="46"/>
      <c r="J47" s="46"/>
      <c r="K47" s="46"/>
      <c r="L47" s="46"/>
      <c r="M47" s="46"/>
      <c r="N47" s="46"/>
      <c r="O47" s="46"/>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2024-07-17T22:13:58Z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