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09 CAUCHOS/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7" l="1"/>
  <c r="N21" i="7"/>
  <c r="N25" i="7"/>
  <c r="N29" i="7"/>
  <c r="N33" i="7"/>
  <c r="L15" i="7"/>
  <c r="M15" i="7" s="1"/>
  <c r="L16" i="7"/>
  <c r="L17" i="7"/>
  <c r="L18" i="7"/>
  <c r="N18" i="7" s="1"/>
  <c r="L19" i="7"/>
  <c r="M19" i="7" s="1"/>
  <c r="L20" i="7"/>
  <c r="M20" i="7" s="1"/>
  <c r="L21" i="7"/>
  <c r="L22" i="7"/>
  <c r="N22" i="7" s="1"/>
  <c r="L23" i="7"/>
  <c r="M23" i="7" s="1"/>
  <c r="L24" i="7"/>
  <c r="M24" i="7" s="1"/>
  <c r="L25" i="7"/>
  <c r="L26" i="7"/>
  <c r="N26" i="7" s="1"/>
  <c r="L27" i="7"/>
  <c r="M27" i="7" s="1"/>
  <c r="L28" i="7"/>
  <c r="M28" i="7" s="1"/>
  <c r="L29" i="7"/>
  <c r="L30" i="7"/>
  <c r="N30" i="7" s="1"/>
  <c r="L31" i="7"/>
  <c r="M31" i="7" s="1"/>
  <c r="L32" i="7"/>
  <c r="M32" i="7" s="1"/>
  <c r="L33" i="7"/>
  <c r="L34" i="7"/>
  <c r="N34" i="7" s="1"/>
  <c r="K16" i="7"/>
  <c r="K18" i="7"/>
  <c r="K19" i="7"/>
  <c r="K20" i="7"/>
  <c r="K21" i="7"/>
  <c r="K22" i="7"/>
  <c r="K23" i="7"/>
  <c r="K24" i="7"/>
  <c r="K25" i="7"/>
  <c r="K26" i="7"/>
  <c r="K27" i="7"/>
  <c r="K28" i="7"/>
  <c r="K29" i="7"/>
  <c r="K30" i="7"/>
  <c r="K31" i="7"/>
  <c r="K32" i="7"/>
  <c r="K33" i="7"/>
  <c r="K34" i="7"/>
  <c r="J15" i="7"/>
  <c r="J16" i="7"/>
  <c r="J17" i="7"/>
  <c r="J18" i="7"/>
  <c r="J19" i="7"/>
  <c r="J20" i="7"/>
  <c r="J21" i="7"/>
  <c r="J22" i="7"/>
  <c r="J23" i="7"/>
  <c r="J24" i="7"/>
  <c r="J25" i="7"/>
  <c r="J26" i="7"/>
  <c r="J27" i="7"/>
  <c r="J28" i="7"/>
  <c r="J29" i="7"/>
  <c r="J30" i="7"/>
  <c r="J31" i="7"/>
  <c r="J32" i="7"/>
  <c r="J33" i="7"/>
  <c r="J34" i="7"/>
  <c r="H15" i="7"/>
  <c r="K15" i="7" s="1"/>
  <c r="H16" i="7"/>
  <c r="H17" i="7"/>
  <c r="K17" i="7" s="1"/>
  <c r="H18" i="7"/>
  <c r="H19" i="7"/>
  <c r="H20" i="7"/>
  <c r="H21" i="7"/>
  <c r="H22" i="7"/>
  <c r="H23" i="7"/>
  <c r="H24" i="7"/>
  <c r="H25" i="7"/>
  <c r="H26" i="7"/>
  <c r="H27" i="7"/>
  <c r="H28" i="7"/>
  <c r="H29" i="7"/>
  <c r="H30" i="7"/>
  <c r="H31" i="7"/>
  <c r="H32" i="7"/>
  <c r="H33" i="7"/>
  <c r="H34" i="7"/>
  <c r="O16" i="7" l="1"/>
  <c r="M30" i="7"/>
  <c r="M26" i="7"/>
  <c r="O26" i="7" s="1"/>
  <c r="M18" i="7"/>
  <c r="M33" i="7"/>
  <c r="O33" i="7" s="1"/>
  <c r="M29" i="7"/>
  <c r="O29" i="7" s="1"/>
  <c r="M25" i="7"/>
  <c r="O25" i="7" s="1"/>
  <c r="M21" i="7"/>
  <c r="O21" i="7" s="1"/>
  <c r="M16" i="7"/>
  <c r="N32" i="7"/>
  <c r="O32" i="7" s="1"/>
  <c r="N28" i="7"/>
  <c r="O28" i="7" s="1"/>
  <c r="N24" i="7"/>
  <c r="O24" i="7" s="1"/>
  <c r="N20" i="7"/>
  <c r="O20" i="7" s="1"/>
  <c r="N15" i="7"/>
  <c r="O15" i="7" s="1"/>
  <c r="N31" i="7"/>
  <c r="O31" i="7" s="1"/>
  <c r="N27" i="7"/>
  <c r="O27" i="7" s="1"/>
  <c r="N23" i="7"/>
  <c r="O23" i="7" s="1"/>
  <c r="N19" i="7"/>
  <c r="O19" i="7" s="1"/>
  <c r="O34" i="7"/>
  <c r="O30" i="7"/>
  <c r="O18" i="7"/>
  <c r="M34" i="7"/>
  <c r="M22" i="7"/>
  <c r="O22" i="7" s="1"/>
  <c r="M17" i="7"/>
  <c r="N17" i="7"/>
  <c r="O17" i="7" s="1"/>
  <c r="O42" i="7"/>
  <c r="O43" i="7" s="1"/>
  <c r="O39" i="7"/>
  <c r="O36" i="7"/>
  <c r="L14" i="7" l="1"/>
  <c r="J14" i="7"/>
  <c r="H14" i="7"/>
  <c r="O35" i="7" l="1"/>
  <c r="O37" i="7"/>
  <c r="N14" i="7"/>
  <c r="K14" i="7"/>
  <c r="M14" i="7"/>
  <c r="O40" i="7" s="1"/>
  <c r="O41" i="7" s="1"/>
  <c r="O38" i="7" l="1"/>
  <c r="O44" i="7" s="1"/>
  <c r="O14" i="7"/>
</calcChain>
</file>

<file path=xl/sharedStrings.xml><?xml version="1.0" encoding="utf-8"?>
<sst xmlns="http://schemas.openxmlformats.org/spreadsheetml/2006/main" count="93" uniqueCount="73">
  <si>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</si>
  <si>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</si>
  <si>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</si>
  <si>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</si>
  <si>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</si>
  <si>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</si>
  <si>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</si>
  <si>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</si>
  <si>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</si>
  <si>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</si>
  <si>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</si>
  <si>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</si>
  <si>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</si>
  <si>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</si>
  <si>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</si>
  <si>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</si>
  <si>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</si>
  <si>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</si>
  <si>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</si>
  <si>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</si>
  <si>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</si>
  <si>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</si>
  <si>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</si>
  <si>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</si>
  <si>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</si>
  <si>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</si>
  <si>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</si>
  <si>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</si>
  <si>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</si>
  <si>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</si>
  <si>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</si>
  <si>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</si>
  <si>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</si>
  <si>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</si>
  <si>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</si>
  <si>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</si>
  <si>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</si>
  <si>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</si>
  <si>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</si>
  <si>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</si>
  <si>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</si>
  <si>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</si>
  <si>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</si>
  <si>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</si>
  <si>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</si>
  <si>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</si>
  <si>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</si>
  <si>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</si>
  <si>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</si>
  <si>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</si>
  <si>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PAR DE GUANTES MULTIFLEX ANTICORTES CERTIFICADO (MARCA RECONOCIDA)</t>
  </si>
  <si>
    <t>BOLSA PLASTICA No. 16 COLOR NEGRO PAQUETE X 1 KILO</t>
  </si>
  <si>
    <t>BOLSA PLASTICA No. 16 COLOR ROJO PAQUETE X 1 KILO</t>
  </si>
  <si>
    <t>BOLSA PLASTICA No. 16 COLOR VERDE PAQUETE X 1 KILO</t>
  </si>
  <si>
    <t>BOLSA PLASTICA No. 20 COLOR NEGRO PAQUETE X 1 KILO</t>
  </si>
  <si>
    <t>BOLSA PLASTICA No. 22 COLOR BLANCO PAQUETE X 1 KILO</t>
  </si>
  <si>
    <t>BOLSA PLASTICA No. 22 COLOR NEGRO PAQUETE X 1 KILO</t>
  </si>
  <si>
    <t>BOLSA PLASTICA No. 22 COLOR ROJO PAQUETE POR 1 KILO</t>
  </si>
  <si>
    <t>BOLSA PLASTICA No. 32 COLOR ROJO PAQUETE X 1 KILO</t>
  </si>
  <si>
    <t>BOLSA PLASTICA No. 22 COLOR VERDE PAQUETE X 1 KILO</t>
  </si>
  <si>
    <t>PAR DE BOTAS DE CAUCHO COLOR NEGRA TALLA 35 PAQUETE X 2 UNIDAES  (MARCA RECONOCIDA)</t>
  </si>
  <si>
    <t>PAR DE BOTAS DE CAUCHO COLOR NEGRA TALLA 37 PAQUETE X 2 UNIDAES (MARCA RECONOCIDA)</t>
  </si>
  <si>
    <t>PAR DE BOTAS DE CAUCHO COLOR NEGRA TALLA 40 PAQUETE X 2 UNIDAES (MARCA RECONOCIDA)</t>
  </si>
  <si>
    <t>PAR DE BOTAS DE CAUCHO NEGRA TALLA 41 PUNTA DE ACERO PAQUETE X 2 UNIDADES (MARCA RECONOCIDA)</t>
  </si>
  <si>
    <t>CAJA DE GUANTES LATEX  DE COLOR AZUL NITRILO X 100 UNIDADES (MARCA RECONOCIDA)</t>
  </si>
  <si>
    <t>PAR DE GUANTES DE CAUCHO LATEX COLOR NEGRO CALIBRE 35 TALLA 7 1/2 (MARCA RECONOCIDA)</t>
  </si>
  <si>
    <t>PAR DE GUANTES DE CAUCHO LATEX COLOR NEGRO CALIBRE 35 TALLA 7 (MARCA RECONOCIDA)</t>
  </si>
  <si>
    <t>PAR DE GUANTES DE CAUCHO LATEX COLOR NEGRO CALIBRE 35 TALLA 8 (MARCA RECONOCIDA)</t>
  </si>
  <si>
    <t>PETO DE CAUCHO IMPERMEABLE REFORZADO (MARCA RECONOCIDO)</t>
  </si>
  <si>
    <t>PROTECTOR AUDITIVO DE INSERCION SILICONADO  CAJA X 200 PARES (MARCA RECONOCIDA)</t>
  </si>
  <si>
    <t>TAPETE DE CAUCHO ANTIFATIGA DE 90X90 CM (MARCA RECONOCIDA)</t>
  </si>
  <si>
    <t>KILOGRAMO</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</si>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</sst>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42" xfId="0" applyFont="1" applyBorder="1" applyAlignment="1">
      <alignment wrapText="1"/>
    </xf>
    <xf numFmtId="0" fontId="1" fillId="0" borderId="42" xfId="0"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41"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tabSelected="1" topLeftCell="A14" zoomScale="85" zoomScaleNormal="85"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65.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3</v>
      </c>
      <c r="O3" s="89"/>
    </row>
    <row r="4" spans="1:15" ht="16.5" customHeight="1" x14ac:dyDescent="0.25">
      <c r="A4" s="87"/>
      <c r="B4" s="88" t="s">
        <v>4</v>
      </c>
      <c r="C4" s="88"/>
      <c r="D4" s="88"/>
      <c r="E4" s="88"/>
      <c r="F4" s="88"/>
      <c r="G4" s="88"/>
      <c r="H4" s="88"/>
      <c r="I4" s="88"/>
      <c r="J4" s="88"/>
      <c r="K4" s="88"/>
      <c r="L4" s="88"/>
      <c r="M4" s="88"/>
      <c r="N4" s="89" t="s">
        <v>5</v>
      </c>
      <c r="O4" s="89"/>
    </row>
    <row r="5" spans="1:15" ht="15" customHeight="1" x14ac:dyDescent="0.25">
      <c r="A5" s="87"/>
      <c r="B5" s="88"/>
      <c r="C5" s="88"/>
      <c r="D5" s="88"/>
      <c r="E5" s="88"/>
      <c r="F5" s="88"/>
      <c r="G5" s="88"/>
      <c r="H5" s="88"/>
      <c r="I5" s="88"/>
      <c r="J5" s="88"/>
      <c r="K5" s="88"/>
      <c r="L5" s="88"/>
      <c r="M5" s="88"/>
      <c r="N5" s="89" t="s">
        <v>6</v>
      </c>
      <c r="O5" s="89"/>
    </row>
    <row r="7" spans="1:15" x14ac:dyDescent="0.25">
      <c r="A7" s="5">
        <v>16</v>
      </c>
    </row>
    <row r="8" spans="1:15" ht="9.9499999999999993" customHeight="1" x14ac:dyDescent="0.25">
      <c r="A8" s="6"/>
    </row>
    <row r="9" spans="1:15" ht="30" customHeight="1" x14ac:dyDescent="0.25">
      <c r="A9" s="72" t="s">
        <v>7</v>
      </c>
      <c r="B9" s="73"/>
      <c r="D9" s="78" t="s">
        <v>8</v>
      </c>
      <c r="E9" s="79"/>
      <c r="F9" s="68"/>
      <c r="G9" s="69"/>
      <c r="H9" s="69"/>
      <c r="I9" s="70"/>
      <c r="K9" s="78" t="s">
        <v>9</v>
      </c>
      <c r="L9" s="79"/>
      <c r="M9" s="85"/>
      <c r="N9" s="86"/>
    </row>
    <row r="10" spans="1:15" ht="8.25" customHeight="1" x14ac:dyDescent="0.25">
      <c r="A10" s="74"/>
      <c r="B10" s="75"/>
      <c r="C10" s="7"/>
      <c r="E10" s="8"/>
      <c r="F10" s="8"/>
      <c r="M10" s="8"/>
      <c r="N10" s="2"/>
    </row>
    <row r="11" spans="1:15" ht="30" customHeight="1" x14ac:dyDescent="0.25">
      <c r="A11" s="76"/>
      <c r="B11" s="77"/>
      <c r="D11" s="78" t="s">
        <v>10</v>
      </c>
      <c r="E11" s="79"/>
      <c r="F11" s="68"/>
      <c r="G11" s="69"/>
      <c r="H11" s="69"/>
      <c r="I11" s="70"/>
      <c r="K11" s="78" t="s">
        <v>11</v>
      </c>
      <c r="L11" s="79"/>
      <c r="M11" s="83"/>
      <c r="N11" s="8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12</v>
      </c>
      <c r="B13" s="23" t="s">
        <v>13</v>
      </c>
      <c r="C13" s="23" t="s">
        <v>14</v>
      </c>
      <c r="D13" s="23" t="s">
        <v>15</v>
      </c>
      <c r="E13" s="23" t="s">
        <v>16</v>
      </c>
      <c r="F13" s="24" t="s">
        <v>17</v>
      </c>
      <c r="G13" s="24" t="s">
        <v>18</v>
      </c>
      <c r="H13" s="24" t="s">
        <v>19</v>
      </c>
      <c r="I13" s="24" t="s">
        <v>20</v>
      </c>
      <c r="J13" s="24" t="s">
        <v>21</v>
      </c>
      <c r="K13" s="24" t="s">
        <v>22</v>
      </c>
      <c r="L13" s="24" t="s">
        <v>23</v>
      </c>
      <c r="M13" s="24" t="s">
        <v>24</v>
      </c>
      <c r="N13" s="24" t="s">
        <v>25</v>
      </c>
      <c r="O13" s="25" t="s">
        <v>26</v>
      </c>
    </row>
    <row r="14" spans="1:15" s="9" customFormat="1" ht="28.5" x14ac:dyDescent="0.2">
      <c r="A14" s="26">
        <v>1</v>
      </c>
      <c r="B14" s="44" t="s">
        <v>50</v>
      </c>
      <c r="C14" s="12"/>
      <c r="D14" s="45">
        <v>30</v>
      </c>
      <c r="E14" s="45" t="s">
        <v>49</v>
      </c>
      <c r="F14" s="13"/>
      <c r="G14" s="11"/>
      <c r="H14" s="1">
        <f t="shared" ref="H14:H34" si="0">+ROUND(F14*G14,0)</f>
        <v>0</v>
      </c>
      <c r="I14" s="11"/>
      <c r="J14" s="1">
        <f t="shared" ref="J14:J34" si="1">ROUND(F14*I14,0)</f>
        <v>0</v>
      </c>
      <c r="K14" s="1">
        <f t="shared" ref="K14:K34" si="2">ROUND(F14+H14+J14,0)</f>
        <v>0</v>
      </c>
      <c r="L14" s="1">
        <f t="shared" ref="L14:L34" si="3">ROUND(F14*D14,0)</f>
        <v>0</v>
      </c>
      <c r="M14" s="1">
        <f t="shared" ref="M14:M34" si="4">ROUND(L14*G14,0)</f>
        <v>0</v>
      </c>
      <c r="N14" s="1">
        <f t="shared" ref="N14:N34" si="5">ROUND(L14*I14,0)</f>
        <v>0</v>
      </c>
      <c r="O14" s="27">
        <f t="shared" ref="O14:O34" si="6">ROUND(L14+N14+M14,0)</f>
        <v>0</v>
      </c>
    </row>
    <row r="15" spans="1:15" s="9" customFormat="1" x14ac:dyDescent="0.2">
      <c r="A15" s="26">
        <v>2</v>
      </c>
      <c r="B15" s="44" t="s">
        <v>51</v>
      </c>
      <c r="C15" s="12"/>
      <c r="D15" s="45">
        <v>50</v>
      </c>
      <c r="E15" s="45" t="s">
        <v>71</v>
      </c>
      <c r="F15" s="13"/>
      <c r="G15" s="11"/>
      <c r="H15" s="1">
        <f t="shared" si="0"/>
        <v>0</v>
      </c>
      <c r="I15" s="11"/>
      <c r="J15" s="1">
        <f t="shared" si="1"/>
        <v>0</v>
      </c>
      <c r="K15" s="1">
        <f t="shared" si="2"/>
        <v>0</v>
      </c>
      <c r="L15" s="1">
        <f t="shared" si="3"/>
        <v>0</v>
      </c>
      <c r="M15" s="1">
        <f t="shared" si="4"/>
        <v>0</v>
      </c>
      <c r="N15" s="1">
        <f t="shared" si="5"/>
        <v>0</v>
      </c>
      <c r="O15" s="27">
        <f t="shared" si="6"/>
        <v>0</v>
      </c>
    </row>
    <row r="16" spans="1:15" s="9" customFormat="1" x14ac:dyDescent="0.2">
      <c r="A16" s="26">
        <v>3</v>
      </c>
      <c r="B16" s="44" t="s">
        <v>52</v>
      </c>
      <c r="C16" s="12"/>
      <c r="D16" s="45">
        <v>40</v>
      </c>
      <c r="E16" s="45" t="s">
        <v>71</v>
      </c>
      <c r="F16" s="13"/>
      <c r="G16" s="11"/>
      <c r="H16" s="1">
        <f t="shared" si="0"/>
        <v>0</v>
      </c>
      <c r="I16" s="11"/>
      <c r="J16" s="1">
        <f t="shared" si="1"/>
        <v>0</v>
      </c>
      <c r="K16" s="1">
        <f t="shared" si="2"/>
        <v>0</v>
      </c>
      <c r="L16" s="1">
        <f t="shared" si="3"/>
        <v>0</v>
      </c>
      <c r="M16" s="1">
        <f t="shared" si="4"/>
        <v>0</v>
      </c>
      <c r="N16" s="1">
        <f t="shared" si="5"/>
        <v>0</v>
      </c>
      <c r="O16" s="27">
        <f t="shared" si="6"/>
        <v>0</v>
      </c>
    </row>
    <row r="17" spans="1:15" s="9" customFormat="1" x14ac:dyDescent="0.2">
      <c r="A17" s="26">
        <v>4</v>
      </c>
      <c r="B17" s="44" t="s">
        <v>53</v>
      </c>
      <c r="C17" s="12"/>
      <c r="D17" s="45">
        <v>40</v>
      </c>
      <c r="E17" s="45" t="s">
        <v>71</v>
      </c>
      <c r="F17" s="13"/>
      <c r="G17" s="11"/>
      <c r="H17" s="1">
        <f t="shared" si="0"/>
        <v>0</v>
      </c>
      <c r="I17" s="11"/>
      <c r="J17" s="1">
        <f t="shared" si="1"/>
        <v>0</v>
      </c>
      <c r="K17" s="1">
        <f t="shared" si="2"/>
        <v>0</v>
      </c>
      <c r="L17" s="1">
        <f t="shared" si="3"/>
        <v>0</v>
      </c>
      <c r="M17" s="1">
        <f t="shared" si="4"/>
        <v>0</v>
      </c>
      <c r="N17" s="1">
        <f t="shared" si="5"/>
        <v>0</v>
      </c>
      <c r="O17" s="27">
        <f t="shared" si="6"/>
        <v>0</v>
      </c>
    </row>
    <row r="18" spans="1:15" s="9" customFormat="1" x14ac:dyDescent="0.2">
      <c r="A18" s="26">
        <v>5</v>
      </c>
      <c r="B18" s="44" t="s">
        <v>54</v>
      </c>
      <c r="C18" s="12"/>
      <c r="D18" s="45">
        <v>50</v>
      </c>
      <c r="E18" s="45" t="s">
        <v>71</v>
      </c>
      <c r="F18" s="13"/>
      <c r="G18" s="11"/>
      <c r="H18" s="1">
        <f t="shared" si="0"/>
        <v>0</v>
      </c>
      <c r="I18" s="11"/>
      <c r="J18" s="1">
        <f t="shared" si="1"/>
        <v>0</v>
      </c>
      <c r="K18" s="1">
        <f t="shared" si="2"/>
        <v>0</v>
      </c>
      <c r="L18" s="1">
        <f t="shared" si="3"/>
        <v>0</v>
      </c>
      <c r="M18" s="1">
        <f t="shared" si="4"/>
        <v>0</v>
      </c>
      <c r="N18" s="1">
        <f t="shared" si="5"/>
        <v>0</v>
      </c>
      <c r="O18" s="27">
        <f t="shared" si="6"/>
        <v>0</v>
      </c>
    </row>
    <row r="19" spans="1:15" s="9" customFormat="1" x14ac:dyDescent="0.2">
      <c r="A19" s="26">
        <v>6</v>
      </c>
      <c r="B19" s="44" t="s">
        <v>55</v>
      </c>
      <c r="C19" s="12"/>
      <c r="D19" s="45">
        <v>40</v>
      </c>
      <c r="E19" s="45" t="s">
        <v>71</v>
      </c>
      <c r="F19" s="13"/>
      <c r="G19" s="11"/>
      <c r="H19" s="1">
        <f t="shared" si="0"/>
        <v>0</v>
      </c>
      <c r="I19" s="11"/>
      <c r="J19" s="1">
        <f t="shared" si="1"/>
        <v>0</v>
      </c>
      <c r="K19" s="1">
        <f t="shared" si="2"/>
        <v>0</v>
      </c>
      <c r="L19" s="1">
        <f t="shared" si="3"/>
        <v>0</v>
      </c>
      <c r="M19" s="1">
        <f t="shared" si="4"/>
        <v>0</v>
      </c>
      <c r="N19" s="1">
        <f t="shared" si="5"/>
        <v>0</v>
      </c>
      <c r="O19" s="27">
        <f t="shared" si="6"/>
        <v>0</v>
      </c>
    </row>
    <row r="20" spans="1:15" s="9" customFormat="1" x14ac:dyDescent="0.2">
      <c r="A20" s="26">
        <v>7</v>
      </c>
      <c r="B20" s="44" t="s">
        <v>56</v>
      </c>
      <c r="C20" s="12"/>
      <c r="D20" s="45">
        <v>30</v>
      </c>
      <c r="E20" s="45" t="s">
        <v>71</v>
      </c>
      <c r="F20" s="13"/>
      <c r="G20" s="11"/>
      <c r="H20" s="1">
        <f t="shared" si="0"/>
        <v>0</v>
      </c>
      <c r="I20" s="11"/>
      <c r="J20" s="1">
        <f t="shared" si="1"/>
        <v>0</v>
      </c>
      <c r="K20" s="1">
        <f t="shared" si="2"/>
        <v>0</v>
      </c>
      <c r="L20" s="1">
        <f t="shared" si="3"/>
        <v>0</v>
      </c>
      <c r="M20" s="1">
        <f t="shared" si="4"/>
        <v>0</v>
      </c>
      <c r="N20" s="1">
        <f t="shared" si="5"/>
        <v>0</v>
      </c>
      <c r="O20" s="27">
        <f t="shared" si="6"/>
        <v>0</v>
      </c>
    </row>
    <row r="21" spans="1:15" s="9" customFormat="1" x14ac:dyDescent="0.2">
      <c r="A21" s="26">
        <v>8</v>
      </c>
      <c r="B21" s="44" t="s">
        <v>57</v>
      </c>
      <c r="C21" s="12"/>
      <c r="D21" s="45">
        <v>40</v>
      </c>
      <c r="E21" s="45" t="s">
        <v>71</v>
      </c>
      <c r="F21" s="13"/>
      <c r="G21" s="11"/>
      <c r="H21" s="1">
        <f t="shared" si="0"/>
        <v>0</v>
      </c>
      <c r="I21" s="11"/>
      <c r="J21" s="1">
        <f t="shared" si="1"/>
        <v>0</v>
      </c>
      <c r="K21" s="1">
        <f t="shared" si="2"/>
        <v>0</v>
      </c>
      <c r="L21" s="1">
        <f t="shared" si="3"/>
        <v>0</v>
      </c>
      <c r="M21" s="1">
        <f t="shared" si="4"/>
        <v>0</v>
      </c>
      <c r="N21" s="1">
        <f t="shared" si="5"/>
        <v>0</v>
      </c>
      <c r="O21" s="27">
        <f t="shared" si="6"/>
        <v>0</v>
      </c>
    </row>
    <row r="22" spans="1:15" s="9" customFormat="1" x14ac:dyDescent="0.2">
      <c r="A22" s="26">
        <v>9</v>
      </c>
      <c r="B22" s="44" t="s">
        <v>58</v>
      </c>
      <c r="C22" s="12"/>
      <c r="D22" s="45">
        <v>50</v>
      </c>
      <c r="E22" s="45" t="s">
        <v>71</v>
      </c>
      <c r="F22" s="13"/>
      <c r="G22" s="11"/>
      <c r="H22" s="1">
        <f t="shared" si="0"/>
        <v>0</v>
      </c>
      <c r="I22" s="11"/>
      <c r="J22" s="1">
        <f t="shared" si="1"/>
        <v>0</v>
      </c>
      <c r="K22" s="1">
        <f t="shared" si="2"/>
        <v>0</v>
      </c>
      <c r="L22" s="1">
        <f t="shared" si="3"/>
        <v>0</v>
      </c>
      <c r="M22" s="1">
        <f t="shared" si="4"/>
        <v>0</v>
      </c>
      <c r="N22" s="1">
        <f t="shared" si="5"/>
        <v>0</v>
      </c>
      <c r="O22" s="27">
        <f t="shared" si="6"/>
        <v>0</v>
      </c>
    </row>
    <row r="23" spans="1:15" s="9" customFormat="1" x14ac:dyDescent="0.2">
      <c r="A23" s="26">
        <v>10</v>
      </c>
      <c r="B23" s="44" t="s">
        <v>59</v>
      </c>
      <c r="C23" s="12"/>
      <c r="D23" s="45">
        <v>40</v>
      </c>
      <c r="E23" s="45" t="s">
        <v>71</v>
      </c>
      <c r="F23" s="13"/>
      <c r="G23" s="11"/>
      <c r="H23" s="1">
        <f t="shared" si="0"/>
        <v>0</v>
      </c>
      <c r="I23" s="11"/>
      <c r="J23" s="1">
        <f t="shared" si="1"/>
        <v>0</v>
      </c>
      <c r="K23" s="1">
        <f t="shared" si="2"/>
        <v>0</v>
      </c>
      <c r="L23" s="1">
        <f t="shared" si="3"/>
        <v>0</v>
      </c>
      <c r="M23" s="1">
        <f t="shared" si="4"/>
        <v>0</v>
      </c>
      <c r="N23" s="1">
        <f t="shared" si="5"/>
        <v>0</v>
      </c>
      <c r="O23" s="27">
        <f t="shared" si="6"/>
        <v>0</v>
      </c>
    </row>
    <row r="24" spans="1:15" s="9" customFormat="1" ht="28.5" x14ac:dyDescent="0.2">
      <c r="A24" s="26">
        <v>11</v>
      </c>
      <c r="B24" s="44" t="s">
        <v>60</v>
      </c>
      <c r="C24" s="12"/>
      <c r="D24" s="45">
        <v>4</v>
      </c>
      <c r="E24" s="45" t="s">
        <v>49</v>
      </c>
      <c r="F24" s="13"/>
      <c r="G24" s="11"/>
      <c r="H24" s="1">
        <f t="shared" si="0"/>
        <v>0</v>
      </c>
      <c r="I24" s="11"/>
      <c r="J24" s="1">
        <f t="shared" si="1"/>
        <v>0</v>
      </c>
      <c r="K24" s="1">
        <f t="shared" si="2"/>
        <v>0</v>
      </c>
      <c r="L24" s="1">
        <f t="shared" si="3"/>
        <v>0</v>
      </c>
      <c r="M24" s="1">
        <f t="shared" si="4"/>
        <v>0</v>
      </c>
      <c r="N24" s="1">
        <f t="shared" si="5"/>
        <v>0</v>
      </c>
      <c r="O24" s="27">
        <f t="shared" si="6"/>
        <v>0</v>
      </c>
    </row>
    <row r="25" spans="1:15" s="9" customFormat="1" ht="28.5" x14ac:dyDescent="0.2">
      <c r="A25" s="26">
        <v>12</v>
      </c>
      <c r="B25" s="44" t="s">
        <v>61</v>
      </c>
      <c r="C25" s="12"/>
      <c r="D25" s="45">
        <v>2</v>
      </c>
      <c r="E25" s="45" t="s">
        <v>49</v>
      </c>
      <c r="F25" s="13"/>
      <c r="G25" s="11"/>
      <c r="H25" s="1">
        <f t="shared" si="0"/>
        <v>0</v>
      </c>
      <c r="I25" s="11"/>
      <c r="J25" s="1">
        <f t="shared" si="1"/>
        <v>0</v>
      </c>
      <c r="K25" s="1">
        <f t="shared" si="2"/>
        <v>0</v>
      </c>
      <c r="L25" s="1">
        <f t="shared" si="3"/>
        <v>0</v>
      </c>
      <c r="M25" s="1">
        <f t="shared" si="4"/>
        <v>0</v>
      </c>
      <c r="N25" s="1">
        <f t="shared" si="5"/>
        <v>0</v>
      </c>
      <c r="O25" s="27">
        <f t="shared" si="6"/>
        <v>0</v>
      </c>
    </row>
    <row r="26" spans="1:15" s="9" customFormat="1" ht="28.5" x14ac:dyDescent="0.2">
      <c r="A26" s="26">
        <v>13</v>
      </c>
      <c r="B26" s="44" t="s">
        <v>62</v>
      </c>
      <c r="C26" s="12"/>
      <c r="D26" s="45">
        <v>2</v>
      </c>
      <c r="E26" s="45" t="s">
        <v>49</v>
      </c>
      <c r="F26" s="13"/>
      <c r="G26" s="11"/>
      <c r="H26" s="1">
        <f t="shared" si="0"/>
        <v>0</v>
      </c>
      <c r="I26" s="11"/>
      <c r="J26" s="1">
        <f t="shared" si="1"/>
        <v>0</v>
      </c>
      <c r="K26" s="1">
        <f t="shared" si="2"/>
        <v>0</v>
      </c>
      <c r="L26" s="1">
        <f t="shared" si="3"/>
        <v>0</v>
      </c>
      <c r="M26" s="1">
        <f t="shared" si="4"/>
        <v>0</v>
      </c>
      <c r="N26" s="1">
        <f t="shared" si="5"/>
        <v>0</v>
      </c>
      <c r="O26" s="27">
        <f t="shared" si="6"/>
        <v>0</v>
      </c>
    </row>
    <row r="27" spans="1:15" s="9" customFormat="1" ht="28.5" x14ac:dyDescent="0.2">
      <c r="A27" s="26">
        <v>14</v>
      </c>
      <c r="B27" s="44" t="s">
        <v>63</v>
      </c>
      <c r="C27" s="12"/>
      <c r="D27" s="45">
        <v>4</v>
      </c>
      <c r="E27" s="45" t="s">
        <v>49</v>
      </c>
      <c r="F27" s="13"/>
      <c r="G27" s="11"/>
      <c r="H27" s="1">
        <f t="shared" si="0"/>
        <v>0</v>
      </c>
      <c r="I27" s="11"/>
      <c r="J27" s="1">
        <f t="shared" si="1"/>
        <v>0</v>
      </c>
      <c r="K27" s="1">
        <f t="shared" si="2"/>
        <v>0</v>
      </c>
      <c r="L27" s="1">
        <f t="shared" si="3"/>
        <v>0</v>
      </c>
      <c r="M27" s="1">
        <f t="shared" si="4"/>
        <v>0</v>
      </c>
      <c r="N27" s="1">
        <f t="shared" si="5"/>
        <v>0</v>
      </c>
      <c r="O27" s="27">
        <f t="shared" si="6"/>
        <v>0</v>
      </c>
    </row>
    <row r="28" spans="1:15" s="9" customFormat="1" ht="28.5" x14ac:dyDescent="0.2">
      <c r="A28" s="26">
        <v>15</v>
      </c>
      <c r="B28" s="44" t="s">
        <v>64</v>
      </c>
      <c r="C28" s="12"/>
      <c r="D28" s="45">
        <v>20</v>
      </c>
      <c r="E28" s="45" t="s">
        <v>72</v>
      </c>
      <c r="F28" s="13"/>
      <c r="G28" s="11"/>
      <c r="H28" s="1">
        <f t="shared" si="0"/>
        <v>0</v>
      </c>
      <c r="I28" s="11"/>
      <c r="J28" s="1">
        <f t="shared" si="1"/>
        <v>0</v>
      </c>
      <c r="K28" s="1">
        <f t="shared" si="2"/>
        <v>0</v>
      </c>
      <c r="L28" s="1">
        <f t="shared" si="3"/>
        <v>0</v>
      </c>
      <c r="M28" s="1">
        <f t="shared" si="4"/>
        <v>0</v>
      </c>
      <c r="N28" s="1">
        <f t="shared" si="5"/>
        <v>0</v>
      </c>
      <c r="O28" s="27">
        <f t="shared" si="6"/>
        <v>0</v>
      </c>
    </row>
    <row r="29" spans="1:15" s="9" customFormat="1" ht="28.5" x14ac:dyDescent="0.2">
      <c r="A29" s="26">
        <v>16</v>
      </c>
      <c r="B29" s="44" t="s">
        <v>65</v>
      </c>
      <c r="C29" s="12"/>
      <c r="D29" s="45">
        <v>10</v>
      </c>
      <c r="E29" s="45" t="s">
        <v>49</v>
      </c>
      <c r="F29" s="13"/>
      <c r="G29" s="11"/>
      <c r="H29" s="1">
        <f t="shared" si="0"/>
        <v>0</v>
      </c>
      <c r="I29" s="11"/>
      <c r="J29" s="1">
        <f t="shared" si="1"/>
        <v>0</v>
      </c>
      <c r="K29" s="1">
        <f t="shared" si="2"/>
        <v>0</v>
      </c>
      <c r="L29" s="1">
        <f t="shared" si="3"/>
        <v>0</v>
      </c>
      <c r="M29" s="1">
        <f t="shared" si="4"/>
        <v>0</v>
      </c>
      <c r="N29" s="1">
        <f t="shared" si="5"/>
        <v>0</v>
      </c>
      <c r="O29" s="27">
        <f t="shared" si="6"/>
        <v>0</v>
      </c>
    </row>
    <row r="30" spans="1:15" s="9" customFormat="1" ht="28.5" x14ac:dyDescent="0.2">
      <c r="A30" s="26">
        <v>17</v>
      </c>
      <c r="B30" s="44" t="s">
        <v>66</v>
      </c>
      <c r="C30" s="12"/>
      <c r="D30" s="45">
        <v>10</v>
      </c>
      <c r="E30" s="45" t="s">
        <v>49</v>
      </c>
      <c r="F30" s="13"/>
      <c r="G30" s="11"/>
      <c r="H30" s="1">
        <f t="shared" si="0"/>
        <v>0</v>
      </c>
      <c r="I30" s="11"/>
      <c r="J30" s="1">
        <f t="shared" si="1"/>
        <v>0</v>
      </c>
      <c r="K30" s="1">
        <f t="shared" si="2"/>
        <v>0</v>
      </c>
      <c r="L30" s="1">
        <f t="shared" si="3"/>
        <v>0</v>
      </c>
      <c r="M30" s="1">
        <f t="shared" si="4"/>
        <v>0</v>
      </c>
      <c r="N30" s="1">
        <f t="shared" si="5"/>
        <v>0</v>
      </c>
      <c r="O30" s="27">
        <f t="shared" si="6"/>
        <v>0</v>
      </c>
    </row>
    <row r="31" spans="1:15" s="9" customFormat="1" ht="28.5" x14ac:dyDescent="0.2">
      <c r="A31" s="26">
        <v>18</v>
      </c>
      <c r="B31" s="44" t="s">
        <v>67</v>
      </c>
      <c r="C31" s="12"/>
      <c r="D31" s="45">
        <v>10</v>
      </c>
      <c r="E31" s="45" t="s">
        <v>49</v>
      </c>
      <c r="F31" s="13"/>
      <c r="G31" s="11"/>
      <c r="H31" s="1">
        <f t="shared" si="0"/>
        <v>0</v>
      </c>
      <c r="I31" s="11"/>
      <c r="J31" s="1">
        <f t="shared" si="1"/>
        <v>0</v>
      </c>
      <c r="K31" s="1">
        <f t="shared" si="2"/>
        <v>0</v>
      </c>
      <c r="L31" s="1">
        <f t="shared" si="3"/>
        <v>0</v>
      </c>
      <c r="M31" s="1">
        <f t="shared" si="4"/>
        <v>0</v>
      </c>
      <c r="N31" s="1">
        <f t="shared" si="5"/>
        <v>0</v>
      </c>
      <c r="O31" s="27">
        <f t="shared" si="6"/>
        <v>0</v>
      </c>
    </row>
    <row r="32" spans="1:15" s="9" customFormat="1" ht="28.5" x14ac:dyDescent="0.2">
      <c r="A32" s="26">
        <v>19</v>
      </c>
      <c r="B32" s="44" t="s">
        <v>68</v>
      </c>
      <c r="C32" s="12"/>
      <c r="D32" s="45">
        <v>10</v>
      </c>
      <c r="E32" s="45" t="s">
        <v>49</v>
      </c>
      <c r="F32" s="13"/>
      <c r="G32" s="11"/>
      <c r="H32" s="1">
        <f t="shared" si="0"/>
        <v>0</v>
      </c>
      <c r="I32" s="11"/>
      <c r="J32" s="1">
        <f t="shared" si="1"/>
        <v>0</v>
      </c>
      <c r="K32" s="1">
        <f t="shared" si="2"/>
        <v>0</v>
      </c>
      <c r="L32" s="1">
        <f t="shared" si="3"/>
        <v>0</v>
      </c>
      <c r="M32" s="1">
        <f t="shared" si="4"/>
        <v>0</v>
      </c>
      <c r="N32" s="1">
        <f t="shared" si="5"/>
        <v>0</v>
      </c>
      <c r="O32" s="27">
        <f t="shared" si="6"/>
        <v>0</v>
      </c>
    </row>
    <row r="33" spans="1:15" s="9" customFormat="1" ht="28.5" x14ac:dyDescent="0.2">
      <c r="A33" s="26">
        <v>20</v>
      </c>
      <c r="B33" s="44" t="s">
        <v>69</v>
      </c>
      <c r="C33" s="12"/>
      <c r="D33" s="45">
        <v>2</v>
      </c>
      <c r="E33" s="45" t="s">
        <v>72</v>
      </c>
      <c r="F33" s="13"/>
      <c r="G33" s="11"/>
      <c r="H33" s="1">
        <f t="shared" si="0"/>
        <v>0</v>
      </c>
      <c r="I33" s="11"/>
      <c r="J33" s="1">
        <f t="shared" si="1"/>
        <v>0</v>
      </c>
      <c r="K33" s="1">
        <f t="shared" si="2"/>
        <v>0</v>
      </c>
      <c r="L33" s="1">
        <f t="shared" si="3"/>
        <v>0</v>
      </c>
      <c r="M33" s="1">
        <f t="shared" si="4"/>
        <v>0</v>
      </c>
      <c r="N33" s="1">
        <f t="shared" si="5"/>
        <v>0</v>
      </c>
      <c r="O33" s="27">
        <f t="shared" si="6"/>
        <v>0</v>
      </c>
    </row>
    <row r="34" spans="1:15" s="9" customFormat="1" ht="29.25" thickBot="1" x14ac:dyDescent="0.25">
      <c r="A34" s="26">
        <v>21</v>
      </c>
      <c r="B34" s="44" t="s">
        <v>70</v>
      </c>
      <c r="C34" s="12"/>
      <c r="D34" s="45">
        <v>2</v>
      </c>
      <c r="E34" s="45" t="s">
        <v>49</v>
      </c>
      <c r="F34" s="13"/>
      <c r="G34" s="11"/>
      <c r="H34" s="1">
        <f t="shared" si="0"/>
        <v>0</v>
      </c>
      <c r="I34" s="11"/>
      <c r="J34" s="1">
        <f t="shared" si="1"/>
        <v>0</v>
      </c>
      <c r="K34" s="1">
        <f t="shared" si="2"/>
        <v>0</v>
      </c>
      <c r="L34" s="1">
        <f t="shared" si="3"/>
        <v>0</v>
      </c>
      <c r="M34" s="1">
        <f t="shared" si="4"/>
        <v>0</v>
      </c>
      <c r="N34" s="1">
        <f t="shared" si="5"/>
        <v>0</v>
      </c>
      <c r="O34" s="27">
        <f t="shared" si="6"/>
        <v>0</v>
      </c>
    </row>
    <row r="35" spans="1:15" s="9" customFormat="1" ht="42" customHeight="1" thickBot="1" x14ac:dyDescent="0.3">
      <c r="A35" s="80" t="s">
        <v>27</v>
      </c>
      <c r="B35" s="81"/>
      <c r="C35" s="81"/>
      <c r="D35" s="81"/>
      <c r="E35" s="81"/>
      <c r="F35" s="81"/>
      <c r="G35" s="81"/>
      <c r="H35" s="81"/>
      <c r="I35" s="81"/>
      <c r="J35" s="81"/>
      <c r="K35" s="82"/>
      <c r="L35" s="52" t="s">
        <v>28</v>
      </c>
      <c r="M35" s="53"/>
      <c r="N35" s="54"/>
      <c r="O35" s="35">
        <f>SUMIF(G:G,0%,L:L)+SUMIF(G:G,"",L:L)</f>
        <v>0</v>
      </c>
    </row>
    <row r="36" spans="1:15" s="9" customFormat="1" ht="39" customHeight="1" x14ac:dyDescent="0.25">
      <c r="A36" s="59" t="s">
        <v>29</v>
      </c>
      <c r="B36" s="60"/>
      <c r="C36" s="60"/>
      <c r="D36" s="60"/>
      <c r="E36" s="60"/>
      <c r="F36" s="60"/>
      <c r="G36" s="60"/>
      <c r="H36" s="60"/>
      <c r="I36" s="60"/>
      <c r="J36" s="60"/>
      <c r="K36" s="61"/>
      <c r="L36" s="50" t="s">
        <v>30</v>
      </c>
      <c r="M36" s="51"/>
      <c r="N36" s="51"/>
      <c r="O36" s="36">
        <f>SUMIF(G:G,5%,L:L)</f>
        <v>0</v>
      </c>
    </row>
    <row r="37" spans="1:15" s="9" customFormat="1" ht="30" customHeight="1" x14ac:dyDescent="0.25">
      <c r="A37" s="62"/>
      <c r="B37" s="63"/>
      <c r="C37" s="63"/>
      <c r="D37" s="63"/>
      <c r="E37" s="63"/>
      <c r="F37" s="63"/>
      <c r="G37" s="63"/>
      <c r="H37" s="63"/>
      <c r="I37" s="63"/>
      <c r="J37" s="63"/>
      <c r="K37" s="64"/>
      <c r="L37" s="50" t="s">
        <v>31</v>
      </c>
      <c r="M37" s="51"/>
      <c r="N37" s="51"/>
      <c r="O37" s="36">
        <f>SUMIF(G:G,19%,L:L)</f>
        <v>0</v>
      </c>
    </row>
    <row r="38" spans="1:15" s="9" customFormat="1" ht="30" customHeight="1" x14ac:dyDescent="0.25">
      <c r="A38" s="62"/>
      <c r="B38" s="63"/>
      <c r="C38" s="63"/>
      <c r="D38" s="63"/>
      <c r="E38" s="63"/>
      <c r="F38" s="63"/>
      <c r="G38" s="63"/>
      <c r="H38" s="63"/>
      <c r="I38" s="63"/>
      <c r="J38" s="63"/>
      <c r="K38" s="64"/>
      <c r="L38" s="48" t="s">
        <v>23</v>
      </c>
      <c r="M38" s="49"/>
      <c r="N38" s="49"/>
      <c r="O38" s="37">
        <f>SUM(O35:O37)</f>
        <v>0</v>
      </c>
    </row>
    <row r="39" spans="1:15" s="9" customFormat="1" ht="30" customHeight="1" x14ac:dyDescent="0.25">
      <c r="A39" s="62"/>
      <c r="B39" s="63"/>
      <c r="C39" s="63"/>
      <c r="D39" s="63"/>
      <c r="E39" s="63"/>
      <c r="F39" s="63"/>
      <c r="G39" s="63"/>
      <c r="H39" s="63"/>
      <c r="I39" s="63"/>
      <c r="J39" s="63"/>
      <c r="K39" s="64"/>
      <c r="L39" s="46" t="s">
        <v>32</v>
      </c>
      <c r="M39" s="47"/>
      <c r="N39" s="47"/>
      <c r="O39" s="38">
        <f>SUMIF(G:G,5%,M:M)</f>
        <v>0</v>
      </c>
    </row>
    <row r="40" spans="1:15" s="9" customFormat="1" ht="30" customHeight="1" x14ac:dyDescent="0.25">
      <c r="A40" s="62"/>
      <c r="B40" s="63"/>
      <c r="C40" s="63"/>
      <c r="D40" s="63"/>
      <c r="E40" s="63"/>
      <c r="F40" s="63"/>
      <c r="G40" s="63"/>
      <c r="H40" s="63"/>
      <c r="I40" s="63"/>
      <c r="J40" s="63"/>
      <c r="K40" s="64"/>
      <c r="L40" s="46" t="s">
        <v>33</v>
      </c>
      <c r="M40" s="47"/>
      <c r="N40" s="47"/>
      <c r="O40" s="38">
        <f>SUMIF(G:G,19%,M:M)</f>
        <v>0</v>
      </c>
    </row>
    <row r="41" spans="1:15" s="9" customFormat="1" ht="30" customHeight="1" x14ac:dyDescent="0.25">
      <c r="A41" s="62"/>
      <c r="B41" s="63"/>
      <c r="C41" s="63"/>
      <c r="D41" s="63"/>
      <c r="E41" s="63"/>
      <c r="F41" s="63"/>
      <c r="G41" s="63"/>
      <c r="H41" s="63"/>
      <c r="I41" s="63"/>
      <c r="J41" s="63"/>
      <c r="K41" s="64"/>
      <c r="L41" s="48" t="s">
        <v>34</v>
      </c>
      <c r="M41" s="49"/>
      <c r="N41" s="49"/>
      <c r="O41" s="37">
        <f>SUM(O39:O40)</f>
        <v>0</v>
      </c>
    </row>
    <row r="42" spans="1:15" s="9" customFormat="1" ht="30" customHeight="1" x14ac:dyDescent="0.25">
      <c r="A42" s="62"/>
      <c r="B42" s="63"/>
      <c r="C42" s="63"/>
      <c r="D42" s="63"/>
      <c r="E42" s="63"/>
      <c r="F42" s="63"/>
      <c r="G42" s="63"/>
      <c r="H42" s="63"/>
      <c r="I42" s="63"/>
      <c r="J42" s="63"/>
      <c r="K42" s="64"/>
      <c r="L42" s="50" t="s">
        <v>35</v>
      </c>
      <c r="M42" s="51"/>
      <c r="N42" s="51"/>
      <c r="O42" s="36">
        <f>SUMIF(I:I,8%,N:N)</f>
        <v>0</v>
      </c>
    </row>
    <row r="43" spans="1:15" s="9" customFormat="1" ht="37.5" customHeight="1" x14ac:dyDescent="0.25">
      <c r="A43" s="62"/>
      <c r="B43" s="63"/>
      <c r="C43" s="63"/>
      <c r="D43" s="63"/>
      <c r="E43" s="63"/>
      <c r="F43" s="63"/>
      <c r="G43" s="63"/>
      <c r="H43" s="63"/>
      <c r="I43" s="63"/>
      <c r="J43" s="63"/>
      <c r="K43" s="64"/>
      <c r="L43" s="57" t="s">
        <v>36</v>
      </c>
      <c r="M43" s="58"/>
      <c r="N43" s="58"/>
      <c r="O43" s="37">
        <f>SUM(O42)</f>
        <v>0</v>
      </c>
    </row>
    <row r="44" spans="1:15" s="9" customFormat="1" ht="32.25" customHeight="1" thickBot="1" x14ac:dyDescent="0.3">
      <c r="A44" s="65"/>
      <c r="B44" s="66"/>
      <c r="C44" s="66"/>
      <c r="D44" s="66"/>
      <c r="E44" s="66"/>
      <c r="F44" s="66"/>
      <c r="G44" s="66"/>
      <c r="H44" s="66"/>
      <c r="I44" s="66"/>
      <c r="J44" s="66"/>
      <c r="K44" s="67"/>
      <c r="L44" s="55" t="s">
        <v>37</v>
      </c>
      <c r="M44" s="56"/>
      <c r="N44" s="56"/>
      <c r="O44" s="39">
        <f>+O38+O41+O43</f>
        <v>0</v>
      </c>
    </row>
    <row r="46" spans="1:15" ht="50.1" customHeight="1" thickBot="1" x14ac:dyDescent="0.3">
      <c r="B46" s="71"/>
      <c r="C46" s="71"/>
    </row>
    <row r="47" spans="1:15" x14ac:dyDescent="0.25">
      <c r="B47" s="93" t="s">
        <v>38</v>
      </c>
      <c r="C47" s="93"/>
    </row>
    <row r="48" spans="1:15" ht="15" customHeight="1" x14ac:dyDescent="0.25">
      <c r="M48" s="41"/>
      <c r="N48" s="42"/>
      <c r="O48" s="43"/>
    </row>
    <row r="49" spans="1:17" ht="15.75" customHeight="1" x14ac:dyDescent="0.25">
      <c r="M49" s="41"/>
      <c r="N49" s="42"/>
      <c r="O49" s="43"/>
    </row>
    <row r="50" spans="1:17" ht="15" customHeight="1" x14ac:dyDescent="0.25">
      <c r="A50" s="10" t="s">
        <v>39</v>
      </c>
      <c r="M50" s="41"/>
      <c r="N50" s="42"/>
      <c r="O50" s="43"/>
    </row>
    <row r="51" spans="1:17" x14ac:dyDescent="0.25">
      <c r="A51" s="92" t="s">
        <v>40</v>
      </c>
      <c r="B51" s="92"/>
      <c r="C51" s="92"/>
      <c r="D51" s="92"/>
      <c r="E51" s="92"/>
      <c r="F51" s="92"/>
      <c r="G51" s="92"/>
      <c r="H51" s="92"/>
      <c r="I51" s="92"/>
      <c r="J51" s="92"/>
      <c r="K51" s="92"/>
      <c r="L51" s="92"/>
      <c r="M51" s="92"/>
      <c r="N51" s="92"/>
      <c r="O51" s="92"/>
      <c r="P51" s="2"/>
      <c r="Q51" s="2"/>
    </row>
    <row r="52" spans="1:17" ht="15" customHeight="1" x14ac:dyDescent="0.25">
      <c r="A52" s="91" t="s">
        <v>41</v>
      </c>
      <c r="B52" s="91"/>
      <c r="C52" s="91"/>
      <c r="D52" s="91"/>
      <c r="E52" s="91"/>
      <c r="F52" s="91"/>
      <c r="G52" s="91"/>
      <c r="H52" s="91"/>
      <c r="I52" s="91"/>
      <c r="J52" s="91"/>
      <c r="K52" s="91"/>
      <c r="L52" s="91"/>
      <c r="M52" s="91"/>
      <c r="N52" s="91"/>
      <c r="O52" s="91"/>
      <c r="P52" s="40"/>
      <c r="Q52" s="40"/>
    </row>
    <row r="53" spans="1:17" x14ac:dyDescent="0.25">
      <c r="A53" s="90" t="s">
        <v>42</v>
      </c>
      <c r="B53" s="90"/>
      <c r="C53" s="90"/>
      <c r="D53" s="90"/>
      <c r="E53" s="90"/>
      <c r="F53" s="90"/>
      <c r="G53" s="90"/>
      <c r="H53" s="90"/>
      <c r="I53" s="90"/>
      <c r="J53" s="90"/>
      <c r="K53" s="90"/>
      <c r="L53" s="90"/>
      <c r="M53" s="90"/>
      <c r="N53" s="90"/>
      <c r="O53" s="90"/>
      <c r="P53" s="5"/>
      <c r="Q53" s="5"/>
    </row>
    <row r="54" spans="1:17" x14ac:dyDescent="0.25">
      <c r="A54" s="90" t="s">
        <v>43</v>
      </c>
      <c r="B54" s="90"/>
      <c r="C54" s="90"/>
      <c r="D54" s="90"/>
      <c r="E54" s="90"/>
      <c r="F54" s="90"/>
      <c r="G54" s="90"/>
      <c r="H54" s="90"/>
      <c r="I54" s="90"/>
      <c r="J54" s="90"/>
      <c r="K54" s="90"/>
      <c r="L54" s="90"/>
      <c r="M54" s="90"/>
      <c r="N54" s="90"/>
      <c r="O54" s="90"/>
      <c r="P54" s="5"/>
      <c r="Q54" s="5"/>
    </row>
    <row r="55" spans="1:17" x14ac:dyDescent="0.25">
      <c r="K55" s="2"/>
      <c r="L55" s="2"/>
      <c r="M55" s="2"/>
      <c r="N55" s="2"/>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sheetData>
  <sheetProtection algorithmName="SHA-512" hashValue="tytjW64QsqToRchYmy9LhStbm1FBRWCo+S2hahYElL/rpQSmgD+IUU3PLkXZrj+qTg3K1IlwxADLKdc1VQQtzA==" saltValue="/p8LtxUbn7Dxhoact9fZMg==" spinCount="100000" sheet="1" selectLockedCells="1"/>
  <mergeCells count="35">
    <mergeCell ref="A54:O54"/>
    <mergeCell ref="A53:O53"/>
    <mergeCell ref="A52:O52"/>
    <mergeCell ref="A51:O51"/>
    <mergeCell ref="B47:C47"/>
    <mergeCell ref="A2:A5"/>
    <mergeCell ref="B2:M2"/>
    <mergeCell ref="N2:O2"/>
    <mergeCell ref="B3:M3"/>
    <mergeCell ref="N3:O3"/>
    <mergeCell ref="B4:M5"/>
    <mergeCell ref="N4:O4"/>
    <mergeCell ref="N5:O5"/>
    <mergeCell ref="M11:N11"/>
    <mergeCell ref="M9:N9"/>
    <mergeCell ref="K9:L9"/>
    <mergeCell ref="K11:L11"/>
    <mergeCell ref="F11:I11"/>
    <mergeCell ref="A36:K44"/>
    <mergeCell ref="F9:I9"/>
    <mergeCell ref="B46:C46"/>
    <mergeCell ref="A9:B11"/>
    <mergeCell ref="D9:E9"/>
    <mergeCell ref="D11:E11"/>
    <mergeCell ref="A35:K35"/>
    <mergeCell ref="L44:N44"/>
    <mergeCell ref="L43:N43"/>
    <mergeCell ref="L42:N42"/>
    <mergeCell ref="L41:N41"/>
    <mergeCell ref="L40:N40"/>
    <mergeCell ref="L39:N39"/>
    <mergeCell ref="L38:N38"/>
    <mergeCell ref="L37:N37"/>
    <mergeCell ref="L36:N36"/>
    <mergeCell ref="L35:N3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3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G14:G34</xm:sqref>
        </x14:dataValidation>
        <x14:dataValidation type="list" allowBlank="1" showInputMessage="1" showErrorMessage="1">
          <x14:formula1>
            <xm:f>Cálculos!$F$7:$F$8</xm:f>
          </x14:formula1>
          <xm:sqref>I14:I34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10</v>
      </c>
      <c r="D6" s="28" t="s">
        <v>44</v>
      </c>
      <c r="F6" s="31" t="s">
        <v>45</v>
      </c>
    </row>
    <row r="7" spans="2:6" x14ac:dyDescent="0.25">
      <c r="B7" s="2" t="s">
        <v>46</v>
      </c>
      <c r="D7" s="29">
        <v>0</v>
      </c>
      <c r="F7" s="32">
        <v>0.08</v>
      </c>
    </row>
    <row r="8" spans="2:6" x14ac:dyDescent="0.25">
      <c r="B8" s="2" t="s">
        <v>47</v>
      </c>
      <c r="D8" s="29">
        <v>0.05</v>
      </c>
      <c r="F8" s="33">
        <v>0</v>
      </c>
    </row>
    <row r="9" spans="2:6" x14ac:dyDescent="0.25">
      <c r="B9" s="2" t="s">
        <v>48</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033ad272-30b9-4ef5-8993-d599696aceaf"/>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f4c7b093-5b35-4986-811a-7e126fc00b63"/>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5DEA739-8823-4AB7-81B7-9C1B2E470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2024-08-08T21:36:16Z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