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
    </mc:Choice>
  </mc:AlternateContent>
  <bookViews>
    <workbookView xWindow="0" yWindow="0" windowWidth="7470" windowHeight="2070" tabRatio="688"/>
  </bookViews>
  <sheets>
    <sheet name="Bienes y Servicios" sheetId="7" r:id="rId1"/>
    <sheet name="Cálculos" sheetId="2" state="hidden" r:id="rId2"/>
  </sheets>
  <definedNames>
    <definedName name="_xlnm.Print_Area" localSheetId="0">'Bienes y Servicios'!$A$1:$P$55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7" l="1"/>
  <c r="M15" i="7"/>
  <c r="N15" i="7" s="1"/>
  <c r="M16" i="7"/>
  <c r="O16" i="7" s="1"/>
  <c r="M17" i="7"/>
  <c r="O17" i="7" s="1"/>
  <c r="M18" i="7"/>
  <c r="O18" i="7" s="1"/>
  <c r="M19" i="7"/>
  <c r="N19" i="7" s="1"/>
  <c r="M20" i="7"/>
  <c r="N20" i="7" s="1"/>
  <c r="M21" i="7"/>
  <c r="O21" i="7" s="1"/>
  <c r="M22" i="7"/>
  <c r="O22" i="7" s="1"/>
  <c r="M23" i="7"/>
  <c r="N23" i="7" s="1"/>
  <c r="M24" i="7"/>
  <c r="O24" i="7" s="1"/>
  <c r="M25" i="7"/>
  <c r="O25" i="7" s="1"/>
  <c r="M26" i="7"/>
  <c r="O26" i="7" s="1"/>
  <c r="M27" i="7"/>
  <c r="N27" i="7" s="1"/>
  <c r="M28" i="7"/>
  <c r="M29" i="7"/>
  <c r="O29" i="7" s="1"/>
  <c r="M30" i="7"/>
  <c r="O30" i="7" s="1"/>
  <c r="M31" i="7"/>
  <c r="N31" i="7" s="1"/>
  <c r="M32" i="7"/>
  <c r="O32" i="7" s="1"/>
  <c r="M33" i="7"/>
  <c r="O33" i="7" s="1"/>
  <c r="M34" i="7"/>
  <c r="O34" i="7" s="1"/>
  <c r="M35" i="7"/>
  <c r="N35" i="7" s="1"/>
  <c r="M36" i="7"/>
  <c r="N36" i="7" s="1"/>
  <c r="M37" i="7"/>
  <c r="O37" i="7" s="1"/>
  <c r="M38" i="7"/>
  <c r="O38" i="7" s="1"/>
  <c r="M39" i="7"/>
  <c r="N39" i="7" s="1"/>
  <c r="K15" i="7"/>
  <c r="K16" i="7"/>
  <c r="K17" i="7"/>
  <c r="K18" i="7"/>
  <c r="K19" i="7"/>
  <c r="K20" i="7"/>
  <c r="K21" i="7"/>
  <c r="K22" i="7"/>
  <c r="K23" i="7"/>
  <c r="K24" i="7"/>
  <c r="K25" i="7"/>
  <c r="K26" i="7"/>
  <c r="K27" i="7"/>
  <c r="K28" i="7"/>
  <c r="K29" i="7"/>
  <c r="K30" i="7"/>
  <c r="K31" i="7"/>
  <c r="K32" i="7"/>
  <c r="K33" i="7"/>
  <c r="K34" i="7"/>
  <c r="K35" i="7"/>
  <c r="K36" i="7"/>
  <c r="K37" i="7"/>
  <c r="K38" i="7"/>
  <c r="K39" i="7"/>
  <c r="I15" i="7"/>
  <c r="I16" i="7"/>
  <c r="I17" i="7"/>
  <c r="I18" i="7"/>
  <c r="L18" i="7" s="1"/>
  <c r="I19" i="7"/>
  <c r="I20" i="7"/>
  <c r="I21" i="7"/>
  <c r="I22" i="7"/>
  <c r="L22" i="7" s="1"/>
  <c r="I23" i="7"/>
  <c r="I24" i="7"/>
  <c r="I25" i="7"/>
  <c r="I26" i="7"/>
  <c r="L26" i="7" s="1"/>
  <c r="I27" i="7"/>
  <c r="I28" i="7"/>
  <c r="I29" i="7"/>
  <c r="I30" i="7"/>
  <c r="L30" i="7" s="1"/>
  <c r="I31" i="7"/>
  <c r="I32" i="7"/>
  <c r="I33" i="7"/>
  <c r="I34" i="7"/>
  <c r="L34" i="7" s="1"/>
  <c r="I35" i="7"/>
  <c r="I36" i="7"/>
  <c r="L36" i="7" s="1"/>
  <c r="I37" i="7"/>
  <c r="I38" i="7"/>
  <c r="L38" i="7" s="1"/>
  <c r="I39" i="7"/>
  <c r="L28" i="7" l="1"/>
  <c r="L20" i="7"/>
  <c r="L32" i="7"/>
  <c r="L24" i="7"/>
  <c r="L16" i="7"/>
  <c r="L33" i="7"/>
  <c r="L25" i="7"/>
  <c r="L21" i="7"/>
  <c r="L17" i="7"/>
  <c r="N34" i="7"/>
  <c r="L39" i="7"/>
  <c r="L35" i="7"/>
  <c r="L31" i="7"/>
  <c r="L27" i="7"/>
  <c r="L23" i="7"/>
  <c r="L19" i="7"/>
  <c r="L15" i="7"/>
  <c r="N26" i="7"/>
  <c r="P26" i="7" s="1"/>
  <c r="L37" i="7"/>
  <c r="L29" i="7"/>
  <c r="N18" i="7"/>
  <c r="P18" i="7" s="1"/>
  <c r="P34" i="7"/>
  <c r="N32" i="7"/>
  <c r="P32" i="7" s="1"/>
  <c r="N24" i="7"/>
  <c r="P24" i="7" s="1"/>
  <c r="N16" i="7"/>
  <c r="P16" i="7" s="1"/>
  <c r="O36" i="7"/>
  <c r="P36" i="7" s="1"/>
  <c r="O28" i="7"/>
  <c r="O20" i="7"/>
  <c r="P20" i="7" s="1"/>
  <c r="N38" i="7"/>
  <c r="P38" i="7" s="1"/>
  <c r="N30" i="7"/>
  <c r="P30" i="7" s="1"/>
  <c r="N22" i="7"/>
  <c r="P22" i="7" s="1"/>
  <c r="N28" i="7"/>
  <c r="N37" i="7"/>
  <c r="P37" i="7" s="1"/>
  <c r="N33" i="7"/>
  <c r="P33" i="7" s="1"/>
  <c r="N29" i="7"/>
  <c r="P29" i="7" s="1"/>
  <c r="N25" i="7"/>
  <c r="P25" i="7" s="1"/>
  <c r="N21" i="7"/>
  <c r="P21" i="7" s="1"/>
  <c r="N17" i="7"/>
  <c r="P17" i="7" s="1"/>
  <c r="O39" i="7"/>
  <c r="P39" i="7" s="1"/>
  <c r="O27" i="7"/>
  <c r="P27" i="7" s="1"/>
  <c r="O19" i="7"/>
  <c r="P19" i="7" s="1"/>
  <c r="O35" i="7"/>
  <c r="P35" i="7" s="1"/>
  <c r="O31" i="7"/>
  <c r="P31" i="7" s="1"/>
  <c r="O23" i="7"/>
  <c r="P23" i="7" s="1"/>
  <c r="O15" i="7"/>
  <c r="P15" i="7" s="1"/>
  <c r="I14" i="7"/>
  <c r="P28" i="7" l="1"/>
  <c r="P45" i="7"/>
  <c r="P44" i="7"/>
  <c r="P42" i="7"/>
  <c r="M14" i="7"/>
  <c r="N14" i="7" s="1"/>
  <c r="K14" i="7"/>
  <c r="P40" i="7" l="1"/>
  <c r="P43" i="7" s="1"/>
  <c r="L14" i="7"/>
  <c r="P46" i="7"/>
  <c r="P47" i="7"/>
  <c r="P48" i="7" s="1"/>
  <c r="O14" i="7"/>
  <c r="P14" i="7" s="1"/>
  <c r="P49" i="7" l="1"/>
</calcChain>
</file>

<file path=xl/sharedStrings.xml><?xml version="1.0" encoding="utf-8"?>
<sst xmlns="http://schemas.openxmlformats.org/spreadsheetml/2006/main" count="103" uniqueCount="76">
  <si>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</si>
  <si>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</si>
  <si>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</si>
  <si>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</si>
  <si>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</si>
  <si>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</si>
  <si>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</si>
  <si>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</si>
  <si>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</si>
  <si>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</si>
  <si>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</si>
  <si>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</si>
  <si>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</si>
  <si>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</si>
  <si>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</si>
  <si>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</si>
  <si>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</si>
  <si>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</si>
  <si>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</si>
  <si>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</si>
  <si>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</si>
  <si>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</si>
  <si>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</si>
  <si>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</si>
  <si>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</si>
  <si>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</si>
  <si>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</si>
  <si>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</si>
  <si>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</si>
  <si>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</si>
  <si>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</si>
  <si>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</si>
  <si>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</si>
  <si>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</si>
  <si>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</si>
  <si>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</si>
  <si>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</si>
  <si>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</si>
  <si>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</si>
  <si>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</si>
  <si>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</si>
  <si>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</si>
  <si>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</si>
  <si>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</si>
  <si>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</si>
  <si>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</si>
  <si>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</si>
  <si>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</si>
  <si>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</si>
  <si>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</si>
  <si>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ALCOHOL GLICERINADO AL 69% Galón 3750 CC (MARCA RECONOCIDA)</t>
  </si>
  <si>
    <t>CERA EMULSIONADA BLANCA Galón 3750 CC (MARCA RECONOCIDA)</t>
  </si>
  <si>
    <t>CERA POLIMERICA AUTOBRILLANTE ROJA Galón 3750 CC (MARCA RECONOCIDA)</t>
  </si>
  <si>
    <t>DESENGRASANTE Galón 3750 CC (MARCA RECONOCIDA)</t>
  </si>
  <si>
    <t>CREMA LAVALOZA X 450 GR (MARCA RECONOCIDA)</t>
  </si>
  <si>
    <t>JABON PARA ROPA EN BARRA AZUL Unidad (MARCA RECONOCIDA)</t>
  </si>
  <si>
    <t>LIMPIAVIDRIOS Galón 3750 CC (MARCA RECONOCIDA)</t>
  </si>
  <si>
    <t>HARAGAN LIMPIAVIDRIOS</t>
  </si>
  <si>
    <t>LIMPIADOR DE TELARAÑAS REDONDO</t>
  </si>
  <si>
    <t>CHURRUSCO SANITARIO CON BASE Unidad</t>
  </si>
  <si>
    <t>TRAPERO EN COPA REF 1000</t>
  </si>
  <si>
    <t>PAPEL HIGIENICO  TRIPLE HOJA 30 MTS LARGO X 9 CM ANCHO PAX 4 ROLLOS (MARCA RECONOCIDA)</t>
  </si>
  <si>
    <t>TOALLAS PARA MANOS DOBLADAS EN Z CAFÉ BLANCA  (MARCA RECONOCIDA)</t>
  </si>
  <si>
    <t>CREOLINA  GALON PET 3750 m (MARCA RECONOCIDA)</t>
  </si>
  <si>
    <t>VARSOL GALON 3750 CC (MARCA RECONOCIDA)</t>
  </si>
  <si>
    <t> MATAMALEZAS  X 10 LITROS (MARCA RECONOCIDA)</t>
  </si>
  <si>
    <t>LIMPIADOR MULTIUSOS  Galón 3750 CC (MARCA RECONOCIDA)</t>
  </si>
  <si>
    <t>BLANQUEADOR  Galón 3750 CC (MARCA RECONOCIDA)</t>
  </si>
  <si>
    <t>JABON LIQUIDO PARA MANOS ANTIBACTERIAL Galón 3750 CC (MARCA RECONOCIDA)</t>
  </si>
  <si>
    <t>DETERGENTE EN POLVO (MARCA RECONOCIDA)  </t>
  </si>
  <si>
    <t>LUSTRAMUEBLES Galón 3750 CC 8MARCA RECONOCIDA)  </t>
  </si>
  <si>
    <t>HARAGAN METALICO DE 60 CM </t>
  </si>
  <si>
    <t> MOPA TRAPERO DE 60 CM CON MANGO </t>
  </si>
  <si>
    <t>ESCOBA SUAVE </t>
  </si>
  <si>
    <t>ESCOBA DURA </t>
  </si>
  <si>
    <t>TRAPERO EN COPA REF 800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</si>
</sst>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35" borderId="1" xfId="0" applyFont="1" applyFill="1" applyBorder="1" applyAlignment="1" applyProtection="1">
      <alignment horizontal="left" vertical="center" wrapText="1"/>
      <protection locked="0"/>
    </xf>
    <xf numFmtId="0" fontId="1" fillId="35" borderId="1" xfId="0" applyFont="1" applyFill="1" applyBorder="1" applyAlignment="1" applyProtection="1">
      <alignment horizontal="left"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7"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7" fillId="2" borderId="0" xfId="0" applyFont="1" applyFill="1" applyAlignment="1" applyProtection="1">
      <alignment vertical="center" wrapText="1"/>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36" borderId="0" xfId="0" applyFont="1" applyFill="1" applyBorder="1" applyAlignment="1" applyProtection="1">
      <alignment horizontal="center" vertical="center"/>
    </xf>
    <xf numFmtId="0" fontId="8" fillId="2" borderId="0" xfId="0" applyFont="1" applyFill="1" applyBorder="1" applyAlignment="1" applyProtection="1">
      <alignment horizontal="center"/>
    </xf>
    <xf numFmtId="43" fontId="26" fillId="0" borderId="0" xfId="3" applyFont="1" applyBorder="1" applyAlignment="1" applyProtection="1">
      <alignment vertical="center"/>
    </xf>
    <xf numFmtId="43" fontId="26" fillId="0" borderId="0" xfId="3" applyFont="1" applyBorder="1" applyAlignment="1" applyProtection="1">
      <alignment vertical="center" wrapText="1"/>
    </xf>
    <xf numFmtId="43" fontId="26" fillId="0" borderId="0" xfId="4" applyFont="1" applyBorder="1" applyProtection="1"/>
    <xf numFmtId="0" fontId="3" fillId="0" borderId="0" xfId="0" applyFont="1" applyAlignment="1" applyProtection="1">
      <alignment vertical="center"/>
    </xf>
    <xf numFmtId="0" fontId="3" fillId="2" borderId="0" xfId="0" applyFont="1" applyFill="1" applyAlignment="1" applyProtection="1">
      <alignment wrapText="1"/>
    </xf>
    <xf numFmtId="0" fontId="1" fillId="0" borderId="1" xfId="0" applyFont="1" applyBorder="1" applyAlignment="1" applyProtection="1">
      <alignment horizontal="left" vertical="center"/>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1" fillId="0" borderId="1" xfId="0" applyFont="1" applyBorder="1" applyAlignment="1" applyProtection="1">
      <alignment horizontal="left"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7" fillId="3" borderId="18" xfId="0" applyFont="1" applyFill="1" applyBorder="1" applyAlignment="1" applyProtection="1">
      <alignment horizontal="center" vertical="center" wrapText="1"/>
    </xf>
    <xf numFmtId="0" fontId="7" fillId="3" borderId="27" xfId="0" applyFont="1" applyFill="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tabSelected="1" zoomScale="55" zoomScaleNormal="55" zoomScaleSheetLayoutView="70" zoomScalePageLayoutView="55" workbookViewId="0">
      <selection activeCell="J14" sqref="J14"/>
    </sheetView>
  </sheetViews>
  <sheetFormatPr baseColWidth="10" defaultColWidth="11.42578125" defaultRowHeight="15" x14ac:dyDescent="0.25"/>
  <cols>
    <col min="1" max="1" width="10.42578125" style="14" customWidth="1"/>
    <col min="2" max="2" width="70.28515625" style="14" bestFit="1" customWidth="1"/>
    <col min="3" max="4" width="23.28515625" style="14" customWidth="1"/>
    <col min="5" max="5" width="13.5703125" style="14" bestFit="1" customWidth="1"/>
    <col min="6" max="6" width="14" style="14" bestFit="1" customWidth="1"/>
    <col min="7" max="7" width="13.5703125" style="14" customWidth="1"/>
    <col min="8" max="8" width="17.7109375" style="14" customWidth="1"/>
    <col min="9" max="9" width="15" style="14" customWidth="1"/>
    <col min="10" max="10" width="17.7109375" style="14" customWidth="1"/>
    <col min="11" max="11" width="15" style="14" customWidth="1"/>
    <col min="12" max="12" width="17.85546875" style="16" customWidth="1"/>
    <col min="13" max="14" width="16.7109375" style="16" customWidth="1"/>
    <col min="15" max="15" width="14.7109375" style="16" customWidth="1"/>
    <col min="16" max="16" width="20.28515625" style="16" customWidth="1"/>
    <col min="17" max="16384" width="11.42578125" style="16"/>
  </cols>
  <sheetData>
    <row r="1" spans="1:16" x14ac:dyDescent="0.25">
      <c r="G1" s="15"/>
    </row>
    <row r="2" spans="1:16" ht="15.75" customHeight="1" x14ac:dyDescent="0.25">
      <c r="A2" s="55"/>
      <c r="B2" s="56" t="s">
        <v>0</v>
      </c>
      <c r="C2" s="56"/>
      <c r="D2" s="56"/>
      <c r="E2" s="56"/>
      <c r="F2" s="56"/>
      <c r="G2" s="56"/>
      <c r="H2" s="56"/>
      <c r="I2" s="56"/>
      <c r="J2" s="56"/>
      <c r="K2" s="56"/>
      <c r="L2" s="56"/>
      <c r="M2" s="56"/>
      <c r="N2" s="56"/>
      <c r="O2" s="57" t="s">
        <v>1</v>
      </c>
      <c r="P2" s="57"/>
    </row>
    <row r="3" spans="1:16" ht="15.75" customHeight="1" x14ac:dyDescent="0.25">
      <c r="A3" s="55"/>
      <c r="B3" s="56" t="s">
        <v>2</v>
      </c>
      <c r="C3" s="56"/>
      <c r="D3" s="56"/>
      <c r="E3" s="56"/>
      <c r="F3" s="56"/>
      <c r="G3" s="56"/>
      <c r="H3" s="56"/>
      <c r="I3" s="56"/>
      <c r="J3" s="56"/>
      <c r="K3" s="56"/>
      <c r="L3" s="56"/>
      <c r="M3" s="56"/>
      <c r="N3" s="56"/>
      <c r="O3" s="57" t="s">
        <v>3</v>
      </c>
      <c r="P3" s="57"/>
    </row>
    <row r="4" spans="1:16" ht="16.5" customHeight="1" x14ac:dyDescent="0.25">
      <c r="A4" s="55"/>
      <c r="B4" s="56" t="s">
        <v>4</v>
      </c>
      <c r="C4" s="56"/>
      <c r="D4" s="56"/>
      <c r="E4" s="56"/>
      <c r="F4" s="56"/>
      <c r="G4" s="56"/>
      <c r="H4" s="56"/>
      <c r="I4" s="56"/>
      <c r="J4" s="56"/>
      <c r="K4" s="56"/>
      <c r="L4" s="56"/>
      <c r="M4" s="56"/>
      <c r="N4" s="56"/>
      <c r="O4" s="57" t="s">
        <v>5</v>
      </c>
      <c r="P4" s="57"/>
    </row>
    <row r="5" spans="1:16" ht="15" customHeight="1" x14ac:dyDescent="0.25">
      <c r="A5" s="55"/>
      <c r="B5" s="56"/>
      <c r="C5" s="56"/>
      <c r="D5" s="56"/>
      <c r="E5" s="56"/>
      <c r="F5" s="56"/>
      <c r="G5" s="56"/>
      <c r="H5" s="56"/>
      <c r="I5" s="56"/>
      <c r="J5" s="56"/>
      <c r="K5" s="56"/>
      <c r="L5" s="56"/>
      <c r="M5" s="56"/>
      <c r="N5" s="56"/>
      <c r="O5" s="57" t="s">
        <v>6</v>
      </c>
      <c r="P5" s="57"/>
    </row>
    <row r="7" spans="1:16" x14ac:dyDescent="0.25">
      <c r="A7" s="17">
        <v>16</v>
      </c>
    </row>
    <row r="8" spans="1:16" ht="9.9499999999999993" customHeight="1" x14ac:dyDescent="0.25">
      <c r="A8" s="18"/>
    </row>
    <row r="9" spans="1:16" ht="30" customHeight="1" x14ac:dyDescent="0.25">
      <c r="A9" s="68" t="s">
        <v>7</v>
      </c>
      <c r="B9" s="69"/>
      <c r="E9" s="62" t="s">
        <v>8</v>
      </c>
      <c r="F9" s="63"/>
      <c r="G9" s="64"/>
      <c r="H9" s="65"/>
      <c r="I9" s="65"/>
      <c r="J9" s="66"/>
      <c r="L9" s="62" t="s">
        <v>9</v>
      </c>
      <c r="M9" s="63"/>
      <c r="N9" s="60"/>
      <c r="O9" s="61"/>
    </row>
    <row r="10" spans="1:16" ht="8.25" customHeight="1" x14ac:dyDescent="0.25">
      <c r="A10" s="70"/>
      <c r="B10" s="71"/>
      <c r="C10" s="19"/>
      <c r="D10" s="19"/>
      <c r="F10" s="20"/>
      <c r="G10" s="20"/>
      <c r="N10" s="20"/>
      <c r="O10" s="14"/>
    </row>
    <row r="11" spans="1:16" ht="30" customHeight="1" x14ac:dyDescent="0.25">
      <c r="A11" s="72"/>
      <c r="B11" s="73"/>
      <c r="E11" s="62" t="s">
        <v>10</v>
      </c>
      <c r="F11" s="63"/>
      <c r="G11" s="64"/>
      <c r="H11" s="65"/>
      <c r="I11" s="65"/>
      <c r="J11" s="66"/>
      <c r="L11" s="62" t="s">
        <v>11</v>
      </c>
      <c r="M11" s="63"/>
      <c r="N11" s="58"/>
      <c r="O11" s="59"/>
      <c r="P11" s="21"/>
    </row>
    <row r="12" spans="1:16" ht="9.9499999999999993" customHeight="1" thickBot="1" x14ac:dyDescent="0.3">
      <c r="A12" s="22"/>
      <c r="B12" s="23"/>
      <c r="C12" s="24"/>
      <c r="D12" s="24"/>
      <c r="E12" s="22"/>
      <c r="F12" s="23"/>
      <c r="G12" s="23"/>
      <c r="H12" s="23"/>
      <c r="I12" s="22"/>
      <c r="J12" s="25"/>
      <c r="K12" s="26"/>
      <c r="L12" s="26"/>
      <c r="M12" s="26"/>
      <c r="O12" s="27"/>
      <c r="P12" s="27"/>
    </row>
    <row r="13" spans="1:16" s="32" customFormat="1" ht="111.75" customHeight="1" x14ac:dyDescent="0.25">
      <c r="A13" s="28" t="s">
        <v>12</v>
      </c>
      <c r="B13" s="87" t="s">
        <v>13</v>
      </c>
      <c r="C13" s="88"/>
      <c r="D13" s="29" t="s">
        <v>14</v>
      </c>
      <c r="E13" s="29" t="s">
        <v>15</v>
      </c>
      <c r="F13" s="29" t="s">
        <v>16</v>
      </c>
      <c r="G13" s="30" t="s">
        <v>17</v>
      </c>
      <c r="H13" s="30" t="s">
        <v>18</v>
      </c>
      <c r="I13" s="30" t="s">
        <v>19</v>
      </c>
      <c r="J13" s="30" t="s">
        <v>20</v>
      </c>
      <c r="K13" s="30" t="s">
        <v>21</v>
      </c>
      <c r="L13" s="30" t="s">
        <v>22</v>
      </c>
      <c r="M13" s="30" t="s">
        <v>23</v>
      </c>
      <c r="N13" s="30" t="s">
        <v>24</v>
      </c>
      <c r="O13" s="30" t="s">
        <v>25</v>
      </c>
      <c r="P13" s="31" t="s">
        <v>26</v>
      </c>
    </row>
    <row r="14" spans="1:16" s="32" customFormat="1" ht="51" customHeight="1" x14ac:dyDescent="0.25">
      <c r="A14" s="33">
        <v>1</v>
      </c>
      <c r="B14" s="76" t="s">
        <v>61</v>
      </c>
      <c r="C14" s="76"/>
      <c r="D14" s="12"/>
      <c r="E14" s="34">
        <v>400</v>
      </c>
      <c r="F14" s="35" t="s">
        <v>49</v>
      </c>
      <c r="G14" s="3"/>
      <c r="H14" s="2"/>
      <c r="I14" s="36">
        <f t="shared" ref="I14:I39" si="0">+ROUND(G14*H14,0)</f>
        <v>0</v>
      </c>
      <c r="J14" s="2"/>
      <c r="K14" s="36">
        <f t="shared" ref="K14:K39" si="1">ROUND(G14*J14,0)</f>
        <v>0</v>
      </c>
      <c r="L14" s="36">
        <f t="shared" ref="L14:L39" si="2">ROUND(G14+I14+K14,0)</f>
        <v>0</v>
      </c>
      <c r="M14" s="36">
        <f t="shared" ref="M14:M39" si="3">ROUND(G14*E14,0)</f>
        <v>0</v>
      </c>
      <c r="N14" s="36">
        <f t="shared" ref="N14:N39" si="4">ROUND(M14*H14,0)</f>
        <v>0</v>
      </c>
      <c r="O14" s="36">
        <f t="shared" ref="O14:O39" si="5">ROUND(M14*J14,0)</f>
        <v>0</v>
      </c>
      <c r="P14" s="37">
        <f t="shared" ref="P14:P39" si="6">ROUND(M14+O14+N14,0)</f>
        <v>0</v>
      </c>
    </row>
    <row r="15" spans="1:16" s="32" customFormat="1" x14ac:dyDescent="0.25">
      <c r="A15" s="33">
        <v>2</v>
      </c>
      <c r="B15" s="50" t="s">
        <v>62</v>
      </c>
      <c r="C15" s="50"/>
      <c r="D15" s="13"/>
      <c r="E15" s="34">
        <v>500</v>
      </c>
      <c r="F15" s="35" t="s">
        <v>49</v>
      </c>
      <c r="G15" s="3"/>
      <c r="H15" s="2"/>
      <c r="I15" s="36">
        <f t="shared" si="0"/>
        <v>0</v>
      </c>
      <c r="J15" s="2"/>
      <c r="K15" s="36">
        <f t="shared" si="1"/>
        <v>0</v>
      </c>
      <c r="L15" s="36">
        <f t="shared" si="2"/>
        <v>0</v>
      </c>
      <c r="M15" s="36">
        <f t="shared" si="3"/>
        <v>0</v>
      </c>
      <c r="N15" s="36">
        <f t="shared" si="4"/>
        <v>0</v>
      </c>
      <c r="O15" s="36">
        <f t="shared" si="5"/>
        <v>0</v>
      </c>
      <c r="P15" s="37">
        <f t="shared" si="6"/>
        <v>0</v>
      </c>
    </row>
    <row r="16" spans="1:16" s="32" customFormat="1" x14ac:dyDescent="0.25">
      <c r="A16" s="33">
        <v>3</v>
      </c>
      <c r="B16" s="50" t="s">
        <v>50</v>
      </c>
      <c r="C16" s="50"/>
      <c r="D16" s="13"/>
      <c r="E16" s="34">
        <v>35</v>
      </c>
      <c r="F16" s="35" t="s">
        <v>49</v>
      </c>
      <c r="G16" s="3"/>
      <c r="H16" s="2"/>
      <c r="I16" s="36">
        <f t="shared" si="0"/>
        <v>0</v>
      </c>
      <c r="J16" s="2"/>
      <c r="K16" s="36">
        <f t="shared" si="1"/>
        <v>0</v>
      </c>
      <c r="L16" s="36">
        <f t="shared" si="2"/>
        <v>0</v>
      </c>
      <c r="M16" s="36">
        <f t="shared" si="3"/>
        <v>0</v>
      </c>
      <c r="N16" s="36">
        <f t="shared" si="4"/>
        <v>0</v>
      </c>
      <c r="O16" s="36">
        <f t="shared" si="5"/>
        <v>0</v>
      </c>
      <c r="P16" s="37">
        <f t="shared" si="6"/>
        <v>0</v>
      </c>
    </row>
    <row r="17" spans="1:16" s="32" customFormat="1" x14ac:dyDescent="0.25">
      <c r="A17" s="33">
        <v>4</v>
      </c>
      <c r="B17" s="50" t="s">
        <v>63</v>
      </c>
      <c r="C17" s="50"/>
      <c r="D17" s="13"/>
      <c r="E17" s="34">
        <v>20</v>
      </c>
      <c r="F17" s="35" t="s">
        <v>49</v>
      </c>
      <c r="G17" s="3"/>
      <c r="H17" s="2"/>
      <c r="I17" s="36">
        <f t="shared" si="0"/>
        <v>0</v>
      </c>
      <c r="J17" s="2"/>
      <c r="K17" s="36">
        <f t="shared" si="1"/>
        <v>0</v>
      </c>
      <c r="L17" s="36">
        <f t="shared" si="2"/>
        <v>0</v>
      </c>
      <c r="M17" s="36">
        <f t="shared" si="3"/>
        <v>0</v>
      </c>
      <c r="N17" s="36">
        <f t="shared" si="4"/>
        <v>0</v>
      </c>
      <c r="O17" s="36">
        <f t="shared" si="5"/>
        <v>0</v>
      </c>
      <c r="P17" s="37">
        <f t="shared" si="6"/>
        <v>0</v>
      </c>
    </row>
    <row r="18" spans="1:16" s="32" customFormat="1" x14ac:dyDescent="0.25">
      <c r="A18" s="33">
        <v>5</v>
      </c>
      <c r="B18" s="50" t="s">
        <v>64</v>
      </c>
      <c r="C18" s="50"/>
      <c r="D18" s="13"/>
      <c r="E18" s="34">
        <v>20</v>
      </c>
      <c r="F18" s="35" t="s">
        <v>49</v>
      </c>
      <c r="G18" s="3"/>
      <c r="H18" s="2"/>
      <c r="I18" s="36">
        <f t="shared" si="0"/>
        <v>0</v>
      </c>
      <c r="J18" s="2"/>
      <c r="K18" s="36">
        <f t="shared" si="1"/>
        <v>0</v>
      </c>
      <c r="L18" s="36">
        <f t="shared" si="2"/>
        <v>0</v>
      </c>
      <c r="M18" s="36">
        <f t="shared" si="3"/>
        <v>0</v>
      </c>
      <c r="N18" s="36">
        <f t="shared" si="4"/>
        <v>0</v>
      </c>
      <c r="O18" s="36">
        <f t="shared" si="5"/>
        <v>0</v>
      </c>
      <c r="P18" s="37">
        <f t="shared" si="6"/>
        <v>0</v>
      </c>
    </row>
    <row r="19" spans="1:16" s="32" customFormat="1" x14ac:dyDescent="0.25">
      <c r="A19" s="33">
        <v>6</v>
      </c>
      <c r="B19" s="50" t="s">
        <v>65</v>
      </c>
      <c r="C19" s="50"/>
      <c r="D19" s="13"/>
      <c r="E19" s="34">
        <v>2</v>
      </c>
      <c r="F19" s="35" t="s">
        <v>49</v>
      </c>
      <c r="G19" s="3"/>
      <c r="H19" s="2"/>
      <c r="I19" s="36">
        <f t="shared" si="0"/>
        <v>0</v>
      </c>
      <c r="J19" s="2"/>
      <c r="K19" s="36">
        <f t="shared" si="1"/>
        <v>0</v>
      </c>
      <c r="L19" s="36">
        <f t="shared" si="2"/>
        <v>0</v>
      </c>
      <c r="M19" s="36">
        <f t="shared" si="3"/>
        <v>0</v>
      </c>
      <c r="N19" s="36">
        <f t="shared" si="4"/>
        <v>0</v>
      </c>
      <c r="O19" s="36">
        <f t="shared" si="5"/>
        <v>0</v>
      </c>
      <c r="P19" s="37">
        <f t="shared" si="6"/>
        <v>0</v>
      </c>
    </row>
    <row r="20" spans="1:16" s="32" customFormat="1" x14ac:dyDescent="0.25">
      <c r="A20" s="33">
        <v>7</v>
      </c>
      <c r="B20" s="50" t="s">
        <v>66</v>
      </c>
      <c r="C20" s="50"/>
      <c r="D20" s="13"/>
      <c r="E20" s="34">
        <v>100</v>
      </c>
      <c r="F20" s="35" t="s">
        <v>49</v>
      </c>
      <c r="G20" s="3"/>
      <c r="H20" s="2"/>
      <c r="I20" s="36">
        <f t="shared" si="0"/>
        <v>0</v>
      </c>
      <c r="J20" s="2"/>
      <c r="K20" s="36">
        <f t="shared" si="1"/>
        <v>0</v>
      </c>
      <c r="L20" s="36">
        <f t="shared" si="2"/>
        <v>0</v>
      </c>
      <c r="M20" s="36">
        <f t="shared" si="3"/>
        <v>0</v>
      </c>
      <c r="N20" s="36">
        <f t="shared" si="4"/>
        <v>0</v>
      </c>
      <c r="O20" s="36">
        <f t="shared" si="5"/>
        <v>0</v>
      </c>
      <c r="P20" s="37">
        <f t="shared" si="6"/>
        <v>0</v>
      </c>
    </row>
    <row r="21" spans="1:16" s="32" customFormat="1" ht="51" customHeight="1" x14ac:dyDescent="0.25">
      <c r="A21" s="33">
        <v>8</v>
      </c>
      <c r="B21" s="76" t="s">
        <v>51</v>
      </c>
      <c r="C21" s="76"/>
      <c r="D21" s="12"/>
      <c r="E21" s="34">
        <v>90</v>
      </c>
      <c r="F21" s="35" t="s">
        <v>49</v>
      </c>
      <c r="G21" s="3"/>
      <c r="H21" s="2"/>
      <c r="I21" s="36">
        <f t="shared" si="0"/>
        <v>0</v>
      </c>
      <c r="J21" s="2"/>
      <c r="K21" s="36">
        <f t="shared" si="1"/>
        <v>0</v>
      </c>
      <c r="L21" s="36">
        <f t="shared" si="2"/>
        <v>0</v>
      </c>
      <c r="M21" s="36">
        <f t="shared" si="3"/>
        <v>0</v>
      </c>
      <c r="N21" s="36">
        <f t="shared" si="4"/>
        <v>0</v>
      </c>
      <c r="O21" s="36">
        <f t="shared" si="5"/>
        <v>0</v>
      </c>
      <c r="P21" s="37">
        <f t="shared" si="6"/>
        <v>0</v>
      </c>
    </row>
    <row r="22" spans="1:16" s="32" customFormat="1" ht="51" customHeight="1" x14ac:dyDescent="0.25">
      <c r="A22" s="33">
        <v>9</v>
      </c>
      <c r="B22" s="50" t="s">
        <v>52</v>
      </c>
      <c r="C22" s="50"/>
      <c r="D22" s="13"/>
      <c r="E22" s="34">
        <v>60</v>
      </c>
      <c r="F22" s="35" t="s">
        <v>49</v>
      </c>
      <c r="G22" s="3"/>
      <c r="H22" s="2"/>
      <c r="I22" s="36">
        <f t="shared" si="0"/>
        <v>0</v>
      </c>
      <c r="J22" s="2"/>
      <c r="K22" s="36">
        <f t="shared" si="1"/>
        <v>0</v>
      </c>
      <c r="L22" s="36">
        <f t="shared" si="2"/>
        <v>0</v>
      </c>
      <c r="M22" s="36">
        <f t="shared" si="3"/>
        <v>0</v>
      </c>
      <c r="N22" s="36">
        <f t="shared" si="4"/>
        <v>0</v>
      </c>
      <c r="O22" s="36">
        <f t="shared" si="5"/>
        <v>0</v>
      </c>
      <c r="P22" s="37">
        <f t="shared" si="6"/>
        <v>0</v>
      </c>
    </row>
    <row r="23" spans="1:16" s="32" customFormat="1" ht="51" customHeight="1" x14ac:dyDescent="0.25">
      <c r="A23" s="33">
        <v>10</v>
      </c>
      <c r="B23" s="50" t="s">
        <v>67</v>
      </c>
      <c r="C23" s="50"/>
      <c r="D23" s="13"/>
      <c r="E23" s="34">
        <v>80</v>
      </c>
      <c r="F23" s="35" t="s">
        <v>49</v>
      </c>
      <c r="G23" s="3"/>
      <c r="H23" s="2"/>
      <c r="I23" s="36">
        <f t="shared" si="0"/>
        <v>0</v>
      </c>
      <c r="J23" s="2"/>
      <c r="K23" s="36">
        <f t="shared" si="1"/>
        <v>0</v>
      </c>
      <c r="L23" s="36">
        <f t="shared" si="2"/>
        <v>0</v>
      </c>
      <c r="M23" s="36">
        <f t="shared" si="3"/>
        <v>0</v>
      </c>
      <c r="N23" s="36">
        <f t="shared" si="4"/>
        <v>0</v>
      </c>
      <c r="O23" s="36">
        <f t="shared" si="5"/>
        <v>0</v>
      </c>
      <c r="P23" s="37">
        <f t="shared" si="6"/>
        <v>0</v>
      </c>
    </row>
    <row r="24" spans="1:16" s="32" customFormat="1" ht="51" customHeight="1" x14ac:dyDescent="0.25">
      <c r="A24" s="33">
        <v>11</v>
      </c>
      <c r="B24" s="50" t="s">
        <v>53</v>
      </c>
      <c r="C24" s="50"/>
      <c r="D24" s="13"/>
      <c r="E24" s="34">
        <v>15</v>
      </c>
      <c r="F24" s="35" t="s">
        <v>49</v>
      </c>
      <c r="G24" s="3"/>
      <c r="H24" s="2"/>
      <c r="I24" s="36">
        <f t="shared" si="0"/>
        <v>0</v>
      </c>
      <c r="J24" s="2"/>
      <c r="K24" s="36">
        <f t="shared" si="1"/>
        <v>0</v>
      </c>
      <c r="L24" s="36">
        <f t="shared" si="2"/>
        <v>0</v>
      </c>
      <c r="M24" s="36">
        <f t="shared" si="3"/>
        <v>0</v>
      </c>
      <c r="N24" s="36">
        <f t="shared" si="4"/>
        <v>0</v>
      </c>
      <c r="O24" s="36">
        <f t="shared" si="5"/>
        <v>0</v>
      </c>
      <c r="P24" s="37">
        <f t="shared" si="6"/>
        <v>0</v>
      </c>
    </row>
    <row r="25" spans="1:16" s="32" customFormat="1" ht="51" customHeight="1" x14ac:dyDescent="0.25">
      <c r="A25" s="33">
        <v>12</v>
      </c>
      <c r="B25" s="50" t="s">
        <v>68</v>
      </c>
      <c r="C25" s="50"/>
      <c r="D25" s="13"/>
      <c r="E25" s="34">
        <v>40</v>
      </c>
      <c r="F25" s="35" t="s">
        <v>49</v>
      </c>
      <c r="G25" s="3"/>
      <c r="H25" s="2"/>
      <c r="I25" s="36">
        <f t="shared" si="0"/>
        <v>0</v>
      </c>
      <c r="J25" s="2"/>
      <c r="K25" s="36">
        <f t="shared" si="1"/>
        <v>0</v>
      </c>
      <c r="L25" s="36">
        <f t="shared" si="2"/>
        <v>0</v>
      </c>
      <c r="M25" s="36">
        <f t="shared" si="3"/>
        <v>0</v>
      </c>
      <c r="N25" s="36">
        <f t="shared" si="4"/>
        <v>0</v>
      </c>
      <c r="O25" s="36">
        <f t="shared" si="5"/>
        <v>0</v>
      </c>
      <c r="P25" s="37">
        <f t="shared" si="6"/>
        <v>0</v>
      </c>
    </row>
    <row r="26" spans="1:16" s="32" customFormat="1" ht="51" customHeight="1" x14ac:dyDescent="0.25">
      <c r="A26" s="33">
        <v>13</v>
      </c>
      <c r="B26" s="50" t="s">
        <v>54</v>
      </c>
      <c r="C26" s="50"/>
      <c r="D26" s="13"/>
      <c r="E26" s="34">
        <v>60</v>
      </c>
      <c r="F26" s="35" t="s">
        <v>49</v>
      </c>
      <c r="G26" s="3"/>
      <c r="H26" s="2"/>
      <c r="I26" s="36">
        <f t="shared" si="0"/>
        <v>0</v>
      </c>
      <c r="J26" s="2"/>
      <c r="K26" s="36">
        <f t="shared" si="1"/>
        <v>0</v>
      </c>
      <c r="L26" s="36">
        <f t="shared" si="2"/>
        <v>0</v>
      </c>
      <c r="M26" s="36">
        <f t="shared" si="3"/>
        <v>0</v>
      </c>
      <c r="N26" s="36">
        <f t="shared" si="4"/>
        <v>0</v>
      </c>
      <c r="O26" s="36">
        <f t="shared" si="5"/>
        <v>0</v>
      </c>
      <c r="P26" s="37">
        <f t="shared" si="6"/>
        <v>0</v>
      </c>
    </row>
    <row r="27" spans="1:16" s="32" customFormat="1" ht="51" customHeight="1" x14ac:dyDescent="0.25">
      <c r="A27" s="33">
        <v>14</v>
      </c>
      <c r="B27" s="50" t="s">
        <v>69</v>
      </c>
      <c r="C27" s="50"/>
      <c r="D27" s="13"/>
      <c r="E27" s="34">
        <v>200</v>
      </c>
      <c r="F27" s="35" t="s">
        <v>49</v>
      </c>
      <c r="G27" s="3"/>
      <c r="H27" s="2"/>
      <c r="I27" s="36">
        <f t="shared" si="0"/>
        <v>0</v>
      </c>
      <c r="J27" s="2"/>
      <c r="K27" s="36">
        <f t="shared" si="1"/>
        <v>0</v>
      </c>
      <c r="L27" s="36">
        <f t="shared" si="2"/>
        <v>0</v>
      </c>
      <c r="M27" s="36">
        <f t="shared" si="3"/>
        <v>0</v>
      </c>
      <c r="N27" s="36">
        <f t="shared" si="4"/>
        <v>0</v>
      </c>
      <c r="O27" s="36">
        <f t="shared" si="5"/>
        <v>0</v>
      </c>
      <c r="P27" s="37">
        <f t="shared" si="6"/>
        <v>0</v>
      </c>
    </row>
    <row r="28" spans="1:16" s="32" customFormat="1" ht="51" customHeight="1" x14ac:dyDescent="0.25">
      <c r="A28" s="33">
        <v>15</v>
      </c>
      <c r="B28" s="50" t="s">
        <v>55</v>
      </c>
      <c r="C28" s="50"/>
      <c r="D28" s="13"/>
      <c r="E28" s="34">
        <v>40</v>
      </c>
      <c r="F28" s="35" t="s">
        <v>49</v>
      </c>
      <c r="G28" s="3"/>
      <c r="H28" s="2"/>
      <c r="I28" s="36">
        <f t="shared" si="0"/>
        <v>0</v>
      </c>
      <c r="J28" s="2"/>
      <c r="K28" s="36">
        <f t="shared" si="1"/>
        <v>0</v>
      </c>
      <c r="L28" s="36">
        <f t="shared" si="2"/>
        <v>0</v>
      </c>
      <c r="M28" s="36">
        <f t="shared" si="3"/>
        <v>0</v>
      </c>
      <c r="N28" s="36">
        <f t="shared" si="4"/>
        <v>0</v>
      </c>
      <c r="O28" s="36">
        <f t="shared" si="5"/>
        <v>0</v>
      </c>
      <c r="P28" s="37">
        <f t="shared" si="6"/>
        <v>0</v>
      </c>
    </row>
    <row r="29" spans="1:16" s="32" customFormat="1" ht="51" customHeight="1" x14ac:dyDescent="0.25">
      <c r="A29" s="33">
        <v>16</v>
      </c>
      <c r="B29" s="50" t="s">
        <v>56</v>
      </c>
      <c r="C29" s="50"/>
      <c r="D29" s="13"/>
      <c r="E29" s="34">
        <v>65</v>
      </c>
      <c r="F29" s="35" t="s">
        <v>49</v>
      </c>
      <c r="G29" s="3"/>
      <c r="H29" s="2"/>
      <c r="I29" s="36">
        <f t="shared" si="0"/>
        <v>0</v>
      </c>
      <c r="J29" s="2"/>
      <c r="K29" s="36">
        <f t="shared" si="1"/>
        <v>0</v>
      </c>
      <c r="L29" s="36">
        <f t="shared" si="2"/>
        <v>0</v>
      </c>
      <c r="M29" s="36">
        <f t="shared" si="3"/>
        <v>0</v>
      </c>
      <c r="N29" s="36">
        <f t="shared" si="4"/>
        <v>0</v>
      </c>
      <c r="O29" s="36">
        <f t="shared" si="5"/>
        <v>0</v>
      </c>
      <c r="P29" s="37">
        <f t="shared" si="6"/>
        <v>0</v>
      </c>
    </row>
    <row r="30" spans="1:16" s="32" customFormat="1" ht="51" customHeight="1" x14ac:dyDescent="0.25">
      <c r="A30" s="33">
        <v>17</v>
      </c>
      <c r="B30" s="50" t="s">
        <v>70</v>
      </c>
      <c r="C30" s="50"/>
      <c r="D30" s="13"/>
      <c r="E30" s="34">
        <v>30</v>
      </c>
      <c r="F30" s="35" t="s">
        <v>49</v>
      </c>
      <c r="G30" s="3"/>
      <c r="H30" s="2"/>
      <c r="I30" s="36">
        <f t="shared" si="0"/>
        <v>0</v>
      </c>
      <c r="J30" s="2"/>
      <c r="K30" s="36">
        <f t="shared" si="1"/>
        <v>0</v>
      </c>
      <c r="L30" s="36">
        <f t="shared" si="2"/>
        <v>0</v>
      </c>
      <c r="M30" s="36">
        <f t="shared" si="3"/>
        <v>0</v>
      </c>
      <c r="N30" s="36">
        <f t="shared" si="4"/>
        <v>0</v>
      </c>
      <c r="O30" s="36">
        <f t="shared" si="5"/>
        <v>0</v>
      </c>
      <c r="P30" s="37">
        <f t="shared" si="6"/>
        <v>0</v>
      </c>
    </row>
    <row r="31" spans="1:16" s="32" customFormat="1" ht="51" customHeight="1" x14ac:dyDescent="0.25">
      <c r="A31" s="33">
        <v>18</v>
      </c>
      <c r="B31" s="50" t="s">
        <v>71</v>
      </c>
      <c r="C31" s="50"/>
      <c r="D31" s="13"/>
      <c r="E31" s="34">
        <v>10</v>
      </c>
      <c r="F31" s="35" t="s">
        <v>49</v>
      </c>
      <c r="G31" s="3"/>
      <c r="H31" s="2"/>
      <c r="I31" s="36">
        <f t="shared" si="0"/>
        <v>0</v>
      </c>
      <c r="J31" s="2"/>
      <c r="K31" s="36">
        <f t="shared" si="1"/>
        <v>0</v>
      </c>
      <c r="L31" s="36">
        <f t="shared" si="2"/>
        <v>0</v>
      </c>
      <c r="M31" s="36">
        <f t="shared" si="3"/>
        <v>0</v>
      </c>
      <c r="N31" s="36">
        <f t="shared" si="4"/>
        <v>0</v>
      </c>
      <c r="O31" s="36">
        <f t="shared" si="5"/>
        <v>0</v>
      </c>
      <c r="P31" s="37">
        <f t="shared" si="6"/>
        <v>0</v>
      </c>
    </row>
    <row r="32" spans="1:16" s="32" customFormat="1" ht="51" customHeight="1" x14ac:dyDescent="0.25">
      <c r="A32" s="33">
        <v>19</v>
      </c>
      <c r="B32" s="50" t="s">
        <v>57</v>
      </c>
      <c r="C32" s="50"/>
      <c r="D32" s="13"/>
      <c r="E32" s="34">
        <v>10</v>
      </c>
      <c r="F32" s="35" t="s">
        <v>49</v>
      </c>
      <c r="G32" s="3"/>
      <c r="H32" s="2"/>
      <c r="I32" s="36">
        <f t="shared" si="0"/>
        <v>0</v>
      </c>
      <c r="J32" s="2"/>
      <c r="K32" s="36">
        <f t="shared" si="1"/>
        <v>0</v>
      </c>
      <c r="L32" s="36">
        <f t="shared" si="2"/>
        <v>0</v>
      </c>
      <c r="M32" s="36">
        <f t="shared" si="3"/>
        <v>0</v>
      </c>
      <c r="N32" s="36">
        <f t="shared" si="4"/>
        <v>0</v>
      </c>
      <c r="O32" s="36">
        <f t="shared" si="5"/>
        <v>0</v>
      </c>
      <c r="P32" s="37">
        <f t="shared" si="6"/>
        <v>0</v>
      </c>
    </row>
    <row r="33" spans="1:16" s="32" customFormat="1" ht="51" customHeight="1" x14ac:dyDescent="0.25">
      <c r="A33" s="33">
        <v>20</v>
      </c>
      <c r="B33" s="50" t="s">
        <v>72</v>
      </c>
      <c r="C33" s="50"/>
      <c r="D33" s="13"/>
      <c r="E33" s="34">
        <v>9</v>
      </c>
      <c r="F33" s="35" t="s">
        <v>49</v>
      </c>
      <c r="G33" s="3"/>
      <c r="H33" s="2"/>
      <c r="I33" s="36">
        <f t="shared" si="0"/>
        <v>0</v>
      </c>
      <c r="J33" s="2"/>
      <c r="K33" s="36">
        <f t="shared" si="1"/>
        <v>0</v>
      </c>
      <c r="L33" s="36">
        <f t="shared" si="2"/>
        <v>0</v>
      </c>
      <c r="M33" s="36">
        <f t="shared" si="3"/>
        <v>0</v>
      </c>
      <c r="N33" s="36">
        <f t="shared" si="4"/>
        <v>0</v>
      </c>
      <c r="O33" s="36">
        <f t="shared" si="5"/>
        <v>0</v>
      </c>
      <c r="P33" s="37">
        <f t="shared" si="6"/>
        <v>0</v>
      </c>
    </row>
    <row r="34" spans="1:16" s="32" customFormat="1" ht="51" customHeight="1" x14ac:dyDescent="0.25">
      <c r="A34" s="33">
        <v>21</v>
      </c>
      <c r="B34" s="50" t="s">
        <v>58</v>
      </c>
      <c r="C34" s="50"/>
      <c r="D34" s="13"/>
      <c r="E34" s="34">
        <v>10</v>
      </c>
      <c r="F34" s="35" t="s">
        <v>49</v>
      </c>
      <c r="G34" s="3"/>
      <c r="H34" s="2"/>
      <c r="I34" s="36">
        <f t="shared" si="0"/>
        <v>0</v>
      </c>
      <c r="J34" s="2"/>
      <c r="K34" s="36">
        <f t="shared" si="1"/>
        <v>0</v>
      </c>
      <c r="L34" s="36">
        <f t="shared" si="2"/>
        <v>0</v>
      </c>
      <c r="M34" s="36">
        <f t="shared" si="3"/>
        <v>0</v>
      </c>
      <c r="N34" s="36">
        <f t="shared" si="4"/>
        <v>0</v>
      </c>
      <c r="O34" s="36">
        <f t="shared" si="5"/>
        <v>0</v>
      </c>
      <c r="P34" s="37">
        <f t="shared" si="6"/>
        <v>0</v>
      </c>
    </row>
    <row r="35" spans="1:16" s="32" customFormat="1" ht="51" customHeight="1" x14ac:dyDescent="0.25">
      <c r="A35" s="33">
        <v>22</v>
      </c>
      <c r="B35" s="50" t="s">
        <v>59</v>
      </c>
      <c r="C35" s="50"/>
      <c r="D35" s="13"/>
      <c r="E35" s="34">
        <v>25</v>
      </c>
      <c r="F35" s="35" t="s">
        <v>49</v>
      </c>
      <c r="G35" s="3"/>
      <c r="H35" s="2"/>
      <c r="I35" s="36">
        <f t="shared" si="0"/>
        <v>0</v>
      </c>
      <c r="J35" s="2"/>
      <c r="K35" s="36">
        <f t="shared" si="1"/>
        <v>0</v>
      </c>
      <c r="L35" s="36">
        <f t="shared" si="2"/>
        <v>0</v>
      </c>
      <c r="M35" s="36">
        <f t="shared" si="3"/>
        <v>0</v>
      </c>
      <c r="N35" s="36">
        <f t="shared" si="4"/>
        <v>0</v>
      </c>
      <c r="O35" s="36">
        <f t="shared" si="5"/>
        <v>0</v>
      </c>
      <c r="P35" s="37">
        <f t="shared" si="6"/>
        <v>0</v>
      </c>
    </row>
    <row r="36" spans="1:16" s="32" customFormat="1" ht="51" customHeight="1" x14ac:dyDescent="0.25">
      <c r="A36" s="33">
        <v>23</v>
      </c>
      <c r="B36" s="50" t="s">
        <v>73</v>
      </c>
      <c r="C36" s="50"/>
      <c r="D36" s="13"/>
      <c r="E36" s="34">
        <v>60</v>
      </c>
      <c r="F36" s="35" t="s">
        <v>49</v>
      </c>
      <c r="G36" s="3"/>
      <c r="H36" s="2"/>
      <c r="I36" s="36">
        <f t="shared" si="0"/>
        <v>0</v>
      </c>
      <c r="J36" s="2"/>
      <c r="K36" s="36">
        <f t="shared" si="1"/>
        <v>0</v>
      </c>
      <c r="L36" s="36">
        <f t="shared" si="2"/>
        <v>0</v>
      </c>
      <c r="M36" s="36">
        <f t="shared" si="3"/>
        <v>0</v>
      </c>
      <c r="N36" s="36">
        <f t="shared" si="4"/>
        <v>0</v>
      </c>
      <c r="O36" s="36">
        <f t="shared" si="5"/>
        <v>0</v>
      </c>
      <c r="P36" s="37">
        <f t="shared" si="6"/>
        <v>0</v>
      </c>
    </row>
    <row r="37" spans="1:16" s="32" customFormat="1" ht="51" customHeight="1" x14ac:dyDescent="0.25">
      <c r="A37" s="33">
        <v>24</v>
      </c>
      <c r="B37" s="50" t="s">
        <v>74</v>
      </c>
      <c r="C37" s="50"/>
      <c r="D37" s="13"/>
      <c r="E37" s="34">
        <v>60</v>
      </c>
      <c r="F37" s="35" t="s">
        <v>49</v>
      </c>
      <c r="G37" s="3"/>
      <c r="H37" s="2"/>
      <c r="I37" s="36">
        <f t="shared" si="0"/>
        <v>0</v>
      </c>
      <c r="J37" s="2"/>
      <c r="K37" s="36">
        <f t="shared" si="1"/>
        <v>0</v>
      </c>
      <c r="L37" s="36">
        <f t="shared" si="2"/>
        <v>0</v>
      </c>
      <c r="M37" s="36">
        <f t="shared" si="3"/>
        <v>0</v>
      </c>
      <c r="N37" s="36">
        <f t="shared" si="4"/>
        <v>0</v>
      </c>
      <c r="O37" s="36">
        <f t="shared" si="5"/>
        <v>0</v>
      </c>
      <c r="P37" s="37">
        <f t="shared" si="6"/>
        <v>0</v>
      </c>
    </row>
    <row r="38" spans="1:16" s="32" customFormat="1" ht="51" customHeight="1" x14ac:dyDescent="0.25">
      <c r="A38" s="33">
        <v>25</v>
      </c>
      <c r="B38" s="50" t="s">
        <v>60</v>
      </c>
      <c r="C38" s="50"/>
      <c r="D38" s="13"/>
      <c r="E38" s="34">
        <v>70</v>
      </c>
      <c r="F38" s="35" t="s">
        <v>49</v>
      </c>
      <c r="G38" s="3"/>
      <c r="H38" s="2"/>
      <c r="I38" s="36">
        <f t="shared" si="0"/>
        <v>0</v>
      </c>
      <c r="J38" s="2"/>
      <c r="K38" s="36">
        <f t="shared" si="1"/>
        <v>0</v>
      </c>
      <c r="L38" s="36">
        <f t="shared" si="2"/>
        <v>0</v>
      </c>
      <c r="M38" s="36">
        <f t="shared" si="3"/>
        <v>0</v>
      </c>
      <c r="N38" s="36">
        <f t="shared" si="4"/>
        <v>0</v>
      </c>
      <c r="O38" s="36">
        <f t="shared" si="5"/>
        <v>0</v>
      </c>
      <c r="P38" s="37">
        <f t="shared" si="6"/>
        <v>0</v>
      </c>
    </row>
    <row r="39" spans="1:16" s="32" customFormat="1" ht="15.75" thickBot="1" x14ac:dyDescent="0.3">
      <c r="A39" s="33">
        <v>26</v>
      </c>
      <c r="B39" s="50" t="s">
        <v>75</v>
      </c>
      <c r="C39" s="50"/>
      <c r="D39" s="13"/>
      <c r="E39" s="34">
        <v>70</v>
      </c>
      <c r="F39" s="35" t="s">
        <v>49</v>
      </c>
      <c r="G39" s="3"/>
      <c r="H39" s="2"/>
      <c r="I39" s="36">
        <f t="shared" si="0"/>
        <v>0</v>
      </c>
      <c r="J39" s="2"/>
      <c r="K39" s="36">
        <f t="shared" si="1"/>
        <v>0</v>
      </c>
      <c r="L39" s="36">
        <f t="shared" si="2"/>
        <v>0</v>
      </c>
      <c r="M39" s="36">
        <f t="shared" si="3"/>
        <v>0</v>
      </c>
      <c r="N39" s="36">
        <f t="shared" si="4"/>
        <v>0</v>
      </c>
      <c r="O39" s="36">
        <f t="shared" si="5"/>
        <v>0</v>
      </c>
      <c r="P39" s="37">
        <f t="shared" si="6"/>
        <v>0</v>
      </c>
    </row>
    <row r="40" spans="1:16" s="32" customFormat="1" ht="42" customHeight="1" thickBot="1" x14ac:dyDescent="0.3">
      <c r="A40" s="74" t="s">
        <v>27</v>
      </c>
      <c r="B40" s="75"/>
      <c r="C40" s="75"/>
      <c r="D40" s="75"/>
      <c r="E40" s="75"/>
      <c r="F40" s="75"/>
      <c r="G40" s="75"/>
      <c r="H40" s="75"/>
      <c r="I40" s="75"/>
      <c r="J40" s="75"/>
      <c r="K40" s="75"/>
      <c r="L40" s="75"/>
      <c r="M40" s="89" t="s">
        <v>28</v>
      </c>
      <c r="N40" s="90"/>
      <c r="O40" s="90"/>
      <c r="P40" s="38">
        <f>SUMIF(H:H,0%,M:M)+SUMIF(H:H,"",M:M)</f>
        <v>0</v>
      </c>
    </row>
    <row r="41" spans="1:16" s="32" customFormat="1" ht="39" customHeight="1" x14ac:dyDescent="0.25">
      <c r="A41" s="91" t="s">
        <v>29</v>
      </c>
      <c r="B41" s="92"/>
      <c r="C41" s="92"/>
      <c r="D41" s="92"/>
      <c r="E41" s="92"/>
      <c r="F41" s="92"/>
      <c r="G41" s="92"/>
      <c r="H41" s="92"/>
      <c r="I41" s="92"/>
      <c r="J41" s="92"/>
      <c r="K41" s="92"/>
      <c r="L41" s="93"/>
      <c r="M41" s="81" t="s">
        <v>30</v>
      </c>
      <c r="N41" s="82"/>
      <c r="O41" s="82"/>
      <c r="P41" s="39">
        <f>SUMIF(H:H,5%,M:M)</f>
        <v>0</v>
      </c>
    </row>
    <row r="42" spans="1:16" s="32" customFormat="1" ht="30" customHeight="1" x14ac:dyDescent="0.25">
      <c r="A42" s="94"/>
      <c r="B42" s="95"/>
      <c r="C42" s="95"/>
      <c r="D42" s="95"/>
      <c r="E42" s="95"/>
      <c r="F42" s="95"/>
      <c r="G42" s="95"/>
      <c r="H42" s="95"/>
      <c r="I42" s="95"/>
      <c r="J42" s="95"/>
      <c r="K42" s="95"/>
      <c r="L42" s="96"/>
      <c r="M42" s="81" t="s">
        <v>31</v>
      </c>
      <c r="N42" s="82"/>
      <c r="O42" s="82"/>
      <c r="P42" s="39">
        <f>SUMIF(H:H,19%,M:M)</f>
        <v>0</v>
      </c>
    </row>
    <row r="43" spans="1:16" s="32" customFormat="1" ht="30" customHeight="1" x14ac:dyDescent="0.25">
      <c r="A43" s="94"/>
      <c r="B43" s="95"/>
      <c r="C43" s="95"/>
      <c r="D43" s="95"/>
      <c r="E43" s="95"/>
      <c r="F43" s="95"/>
      <c r="G43" s="95"/>
      <c r="H43" s="95"/>
      <c r="I43" s="95"/>
      <c r="J43" s="95"/>
      <c r="K43" s="95"/>
      <c r="L43" s="96"/>
      <c r="M43" s="83" t="s">
        <v>23</v>
      </c>
      <c r="N43" s="84"/>
      <c r="O43" s="84"/>
      <c r="P43" s="40">
        <f>SUM(P40:P42)</f>
        <v>0</v>
      </c>
    </row>
    <row r="44" spans="1:16" s="32" customFormat="1" ht="30" customHeight="1" x14ac:dyDescent="0.25">
      <c r="A44" s="94"/>
      <c r="B44" s="95"/>
      <c r="C44" s="95"/>
      <c r="D44" s="95"/>
      <c r="E44" s="95"/>
      <c r="F44" s="95"/>
      <c r="G44" s="95"/>
      <c r="H44" s="95"/>
      <c r="I44" s="95"/>
      <c r="J44" s="95"/>
      <c r="K44" s="95"/>
      <c r="L44" s="96"/>
      <c r="M44" s="85" t="s">
        <v>32</v>
      </c>
      <c r="N44" s="86"/>
      <c r="O44" s="86"/>
      <c r="P44" s="41">
        <f>SUMIF(H:H,5%,N:N)</f>
        <v>0</v>
      </c>
    </row>
    <row r="45" spans="1:16" s="32" customFormat="1" ht="30" customHeight="1" x14ac:dyDescent="0.25">
      <c r="A45" s="94"/>
      <c r="B45" s="95"/>
      <c r="C45" s="95"/>
      <c r="D45" s="95"/>
      <c r="E45" s="95"/>
      <c r="F45" s="95"/>
      <c r="G45" s="95"/>
      <c r="H45" s="95"/>
      <c r="I45" s="95"/>
      <c r="J45" s="95"/>
      <c r="K45" s="95"/>
      <c r="L45" s="96"/>
      <c r="M45" s="85" t="s">
        <v>33</v>
      </c>
      <c r="N45" s="86"/>
      <c r="O45" s="86"/>
      <c r="P45" s="41">
        <f>SUMIF(H:H,19%,N:N)</f>
        <v>0</v>
      </c>
    </row>
    <row r="46" spans="1:16" s="32" customFormat="1" ht="30" customHeight="1" x14ac:dyDescent="0.25">
      <c r="A46" s="94"/>
      <c r="B46" s="95"/>
      <c r="C46" s="95"/>
      <c r="D46" s="95"/>
      <c r="E46" s="95"/>
      <c r="F46" s="95"/>
      <c r="G46" s="95"/>
      <c r="H46" s="95"/>
      <c r="I46" s="95"/>
      <c r="J46" s="95"/>
      <c r="K46" s="95"/>
      <c r="L46" s="96"/>
      <c r="M46" s="83" t="s">
        <v>34</v>
      </c>
      <c r="N46" s="84"/>
      <c r="O46" s="84"/>
      <c r="P46" s="40">
        <f>SUM(P44:P45)</f>
        <v>0</v>
      </c>
    </row>
    <row r="47" spans="1:16" s="32" customFormat="1" ht="30" customHeight="1" x14ac:dyDescent="0.25">
      <c r="A47" s="94"/>
      <c r="B47" s="95"/>
      <c r="C47" s="95"/>
      <c r="D47" s="95"/>
      <c r="E47" s="95"/>
      <c r="F47" s="95"/>
      <c r="G47" s="95"/>
      <c r="H47" s="95"/>
      <c r="I47" s="95"/>
      <c r="J47" s="95"/>
      <c r="K47" s="95"/>
      <c r="L47" s="96"/>
      <c r="M47" s="81" t="s">
        <v>35</v>
      </c>
      <c r="N47" s="82"/>
      <c r="O47" s="82"/>
      <c r="P47" s="39">
        <f>SUMIF(J:J,8%,O:O)</f>
        <v>0</v>
      </c>
    </row>
    <row r="48" spans="1:16" s="32" customFormat="1" ht="37.5" customHeight="1" x14ac:dyDescent="0.25">
      <c r="A48" s="94"/>
      <c r="B48" s="95"/>
      <c r="C48" s="95"/>
      <c r="D48" s="95"/>
      <c r="E48" s="95"/>
      <c r="F48" s="95"/>
      <c r="G48" s="95"/>
      <c r="H48" s="95"/>
      <c r="I48" s="95"/>
      <c r="J48" s="95"/>
      <c r="K48" s="95"/>
      <c r="L48" s="96"/>
      <c r="M48" s="79" t="s">
        <v>36</v>
      </c>
      <c r="N48" s="80"/>
      <c r="O48" s="80"/>
      <c r="P48" s="40">
        <f>SUM(P47)</f>
        <v>0</v>
      </c>
    </row>
    <row r="49" spans="1:18" s="32" customFormat="1" ht="32.25" customHeight="1" thickBot="1" x14ac:dyDescent="0.3">
      <c r="A49" s="97"/>
      <c r="B49" s="98"/>
      <c r="C49" s="98"/>
      <c r="D49" s="98"/>
      <c r="E49" s="98"/>
      <c r="F49" s="98"/>
      <c r="G49" s="98"/>
      <c r="H49" s="98"/>
      <c r="I49" s="98"/>
      <c r="J49" s="98"/>
      <c r="K49" s="98"/>
      <c r="L49" s="99"/>
      <c r="M49" s="77" t="s">
        <v>37</v>
      </c>
      <c r="N49" s="78"/>
      <c r="O49" s="78"/>
      <c r="P49" s="42">
        <f>+P43+P46+P48</f>
        <v>0</v>
      </c>
    </row>
    <row r="51" spans="1:18" ht="50.1" customHeight="1" thickBot="1" x14ac:dyDescent="0.3">
      <c r="B51" s="67"/>
      <c r="C51" s="67"/>
      <c r="D51" s="43"/>
    </row>
    <row r="52" spans="1:18" x14ac:dyDescent="0.25">
      <c r="B52" s="54" t="s">
        <v>38</v>
      </c>
      <c r="C52" s="54"/>
      <c r="D52" s="44"/>
    </row>
    <row r="53" spans="1:18" ht="15" customHeight="1" x14ac:dyDescent="0.25">
      <c r="N53" s="45"/>
      <c r="O53" s="46"/>
      <c r="P53" s="47"/>
    </row>
    <row r="54" spans="1:18" ht="15.75" customHeight="1" x14ac:dyDescent="0.25">
      <c r="N54" s="45"/>
      <c r="O54" s="46"/>
      <c r="P54" s="47"/>
    </row>
    <row r="55" spans="1:18" ht="15" customHeight="1" x14ac:dyDescent="0.25">
      <c r="A55" s="48" t="s">
        <v>39</v>
      </c>
      <c r="N55" s="45"/>
      <c r="O55" s="46"/>
      <c r="P55" s="47"/>
    </row>
    <row r="56" spans="1:18" x14ac:dyDescent="0.25">
      <c r="A56" s="53" t="s">
        <v>40</v>
      </c>
      <c r="B56" s="53"/>
      <c r="C56" s="53"/>
      <c r="D56" s="53"/>
      <c r="E56" s="53"/>
      <c r="F56" s="53"/>
      <c r="G56" s="53"/>
      <c r="H56" s="53"/>
      <c r="I56" s="53"/>
      <c r="J56" s="53"/>
      <c r="K56" s="53"/>
      <c r="L56" s="53"/>
      <c r="M56" s="53"/>
      <c r="N56" s="53"/>
      <c r="O56" s="53"/>
      <c r="P56" s="53"/>
      <c r="Q56" s="14"/>
      <c r="R56" s="14"/>
    </row>
    <row r="57" spans="1:18" ht="15" customHeight="1" x14ac:dyDescent="0.25">
      <c r="A57" s="52" t="s">
        <v>41</v>
      </c>
      <c r="B57" s="52"/>
      <c r="C57" s="52"/>
      <c r="D57" s="52"/>
      <c r="E57" s="52"/>
      <c r="F57" s="52"/>
      <c r="G57" s="52"/>
      <c r="H57" s="52"/>
      <c r="I57" s="52"/>
      <c r="J57" s="52"/>
      <c r="K57" s="52"/>
      <c r="L57" s="52"/>
      <c r="M57" s="52"/>
      <c r="N57" s="52"/>
      <c r="O57" s="52"/>
      <c r="P57" s="52"/>
      <c r="Q57" s="49"/>
      <c r="R57" s="49"/>
    </row>
    <row r="58" spans="1:18" x14ac:dyDescent="0.25">
      <c r="A58" s="51" t="s">
        <v>42</v>
      </c>
      <c r="B58" s="51"/>
      <c r="C58" s="51"/>
      <c r="D58" s="51"/>
      <c r="E58" s="51"/>
      <c r="F58" s="51"/>
      <c r="G58" s="51"/>
      <c r="H58" s="51"/>
      <c r="I58" s="51"/>
      <c r="J58" s="51"/>
      <c r="K58" s="51"/>
      <c r="L58" s="51"/>
      <c r="M58" s="51"/>
      <c r="N58" s="51"/>
      <c r="O58" s="51"/>
      <c r="P58" s="51"/>
      <c r="Q58" s="17"/>
      <c r="R58" s="17"/>
    </row>
    <row r="59" spans="1:18" x14ac:dyDescent="0.25">
      <c r="A59" s="51" t="s">
        <v>43</v>
      </c>
      <c r="B59" s="51"/>
      <c r="C59" s="51"/>
      <c r="D59" s="51"/>
      <c r="E59" s="51"/>
      <c r="F59" s="51"/>
      <c r="G59" s="51"/>
      <c r="H59" s="51"/>
      <c r="I59" s="51"/>
      <c r="J59" s="51"/>
      <c r="K59" s="51"/>
      <c r="L59" s="51"/>
      <c r="M59" s="51"/>
      <c r="N59" s="51"/>
      <c r="O59" s="51"/>
      <c r="P59" s="51"/>
      <c r="Q59" s="17"/>
      <c r="R59" s="17"/>
    </row>
    <row r="60" spans="1:18" x14ac:dyDescent="0.25">
      <c r="L60" s="14"/>
      <c r="M60" s="14"/>
      <c r="N60" s="14"/>
      <c r="O60" s="14"/>
    </row>
    <row r="102" spans="12:16" s="14" customFormat="1" x14ac:dyDescent="0.25">
      <c r="L102" s="16"/>
      <c r="M102" s="16"/>
      <c r="N102" s="16"/>
      <c r="O102" s="16"/>
      <c r="P102" s="16"/>
    </row>
    <row r="103" spans="12:16" s="14" customFormat="1" x14ac:dyDescent="0.25">
      <c r="L103" s="16"/>
      <c r="M103" s="16"/>
      <c r="N103" s="16"/>
      <c r="O103" s="16"/>
      <c r="P103" s="16"/>
    </row>
    <row r="104" spans="12:16" s="14" customFormat="1" x14ac:dyDescent="0.25">
      <c r="L104" s="16"/>
      <c r="M104" s="16"/>
      <c r="N104" s="16"/>
      <c r="O104" s="16"/>
      <c r="P104" s="16"/>
    </row>
    <row r="105" spans="12:16" s="14" customFormat="1" x14ac:dyDescent="0.25">
      <c r="L105" s="16"/>
      <c r="M105" s="16"/>
      <c r="N105" s="16"/>
      <c r="O105" s="16"/>
      <c r="P105" s="16"/>
    </row>
  </sheetData>
  <sheetProtection algorithmName="SHA-512" hashValue="WQbqcEY9i2eeT7x/DZV3rSEKgQxyxndTS85kFFzuuurqRNqc4yzKqh6jr8MDg8ob6m86VtAJUnc2QwSTuKozzA==" saltValue="rxlZCgXjMxtyIHEhA/c8Xw==" spinCount="100000" sheet="1" selectLockedCells="1"/>
  <mergeCells count="62">
    <mergeCell ref="A41:L49"/>
    <mergeCell ref="B24:C24"/>
    <mergeCell ref="B25:C25"/>
    <mergeCell ref="B26:C26"/>
    <mergeCell ref="B27:C27"/>
    <mergeCell ref="B28:C28"/>
    <mergeCell ref="B29:C29"/>
    <mergeCell ref="B30:C30"/>
    <mergeCell ref="B31:C31"/>
    <mergeCell ref="B32:C32"/>
    <mergeCell ref="M44:O44"/>
    <mergeCell ref="M43:O43"/>
    <mergeCell ref="M42:O42"/>
    <mergeCell ref="M41:O41"/>
    <mergeCell ref="M40:O40"/>
    <mergeCell ref="M49:O49"/>
    <mergeCell ref="M48:O48"/>
    <mergeCell ref="M47:O47"/>
    <mergeCell ref="M46:O46"/>
    <mergeCell ref="M45:O45"/>
    <mergeCell ref="B51:C51"/>
    <mergeCell ref="A9:B11"/>
    <mergeCell ref="E9:F9"/>
    <mergeCell ref="E11:F11"/>
    <mergeCell ref="A40:L40"/>
    <mergeCell ref="B14:C14"/>
    <mergeCell ref="B15:C15"/>
    <mergeCell ref="B16:C16"/>
    <mergeCell ref="B17:C17"/>
    <mergeCell ref="B18:C18"/>
    <mergeCell ref="B19:C19"/>
    <mergeCell ref="B20:C20"/>
    <mergeCell ref="B21:C21"/>
    <mergeCell ref="B22:C22"/>
    <mergeCell ref="B23:C23"/>
    <mergeCell ref="B13:C13"/>
    <mergeCell ref="N11:O11"/>
    <mergeCell ref="N9:O9"/>
    <mergeCell ref="L9:M9"/>
    <mergeCell ref="L11:M11"/>
    <mergeCell ref="G11:J11"/>
    <mergeCell ref="G9:J9"/>
    <mergeCell ref="A2:A5"/>
    <mergeCell ref="B2:N2"/>
    <mergeCell ref="O2:P2"/>
    <mergeCell ref="B3:N3"/>
    <mergeCell ref="O3:P3"/>
    <mergeCell ref="B4:N5"/>
    <mergeCell ref="O4:P4"/>
    <mergeCell ref="O5:P5"/>
    <mergeCell ref="A59:P59"/>
    <mergeCell ref="A58:P58"/>
    <mergeCell ref="A57:P57"/>
    <mergeCell ref="A56:P56"/>
    <mergeCell ref="B52:C52"/>
    <mergeCell ref="B38:C38"/>
    <mergeCell ref="B39:C39"/>
    <mergeCell ref="B33:C33"/>
    <mergeCell ref="B34:C34"/>
    <mergeCell ref="B35:C35"/>
    <mergeCell ref="B36:C36"/>
    <mergeCell ref="B37:C37"/>
  </mergeCells>
  <dataValidations count="4">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G14:G39">
      <formula1>0</formula1>
      <formula2>1000000000000000</formula2>
    </dataValidation>
    <dataValidation allowBlank="1" showInputMessage="1" showErrorMessage="1" promptTitle="NOMBRE/RAZÓN SOCIAL" prompt="NOMBRE/RAZÓN SOCIAL" sqref="G9:J9"/>
  </dataValidations>
  <pageMargins left="0.7" right="0.7" top="0.75" bottom="0.75" header="0.3" footer="0.3"/>
  <pageSetup paperSize="5" scale="51" orientation="landscape" r:id="rId1"/>
  <colBreaks count="1" manualBreakCount="1">
    <brk id="16"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K12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G11:J11</xm:sqref>
        </x14:dataValidation>
        <x14:dataValidation type="list" showInputMessage="1" showErrorMessage="1">
          <x14:formula1>
            <xm:f>Cálculos!$D$7:$D$9</xm:f>
          </x14:formula1>
          <xm:sqref>H14:H39</xm:sqref>
        </x14:dataValidation>
        <x14:dataValidation type="list" allowBlank="1" showInputMessage="1" showErrorMessage="1">
          <x14:formula1>
            <xm:f>Cálculos!$F$7:$F$8</xm:f>
          </x14:formula1>
          <xm:sqref>J14:J39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10</v>
      </c>
      <c r="D6" s="5" t="s">
        <v>44</v>
      </c>
      <c r="F6" s="8" t="s">
        <v>45</v>
      </c>
    </row>
    <row r="7" spans="2:6" x14ac:dyDescent="0.25">
      <c r="B7" s="1" t="s">
        <v>46</v>
      </c>
      <c r="D7" s="6">
        <v>0</v>
      </c>
      <c r="F7" s="9">
        <v>0.08</v>
      </c>
    </row>
    <row r="8" spans="2:6" x14ac:dyDescent="0.25">
      <c r="B8" s="1" t="s">
        <v>47</v>
      </c>
      <c r="D8" s="6">
        <v>0.05</v>
      </c>
      <c r="F8" s="10">
        <v>0</v>
      </c>
    </row>
    <row r="9" spans="2:6" x14ac:dyDescent="0.25">
      <c r="B9" s="1" t="s">
        <v>48</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02D23F-0360-4A7F-82BF-D902F7EA9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033ad272-30b9-4ef5-8993-d599696aceaf"/>
    <ds:schemaRef ds:uri="f4c7b093-5b35-4986-811a-7e126fc00b63"/>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2024-05-24T16:52:55Z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