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51 EQUIPOS LAB Y GRANJA\ANEXOS\"/>
    </mc:Choice>
  </mc:AlternateContent>
  <bookViews>
    <workbookView xWindow="0" yWindow="0" windowWidth="20490" windowHeight="6900" tabRatio="688"/>
  </bookViews>
  <sheets>
    <sheet name="Bienes y Servicios" sheetId="7" r:id="rId1"/>
    <sheet name="Cálculos" sheetId="2" state="hidden" r:id="rId2"/>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7" l="1"/>
  <c r="J20" i="7"/>
  <c r="H20" i="7"/>
  <c r="L19" i="7"/>
  <c r="J19" i="7"/>
  <c r="H19" i="7"/>
  <c r="L18" i="7"/>
  <c r="J18" i="7"/>
  <c r="H18" i="7"/>
  <c r="L17" i="7"/>
  <c r="M17" i="7" s="1"/>
  <c r="J17" i="7"/>
  <c r="H17" i="7"/>
  <c r="L16" i="7"/>
  <c r="J16" i="7"/>
  <c r="H16" i="7"/>
  <c r="K17" i="7" l="1"/>
  <c r="K16" i="7"/>
  <c r="K20" i="7"/>
  <c r="N17" i="7"/>
  <c r="O17" i="7" s="1"/>
  <c r="K18" i="7"/>
  <c r="K19" i="7"/>
  <c r="M20" i="7"/>
  <c r="N20" i="7"/>
  <c r="M19" i="7"/>
  <c r="M18" i="7"/>
  <c r="N19" i="7"/>
  <c r="N18" i="7"/>
  <c r="M16" i="7"/>
  <c r="N16" i="7"/>
  <c r="L15" i="7"/>
  <c r="N15" i="7" s="1"/>
  <c r="J15" i="7"/>
  <c r="H15" i="7"/>
  <c r="O18" i="7" l="1"/>
  <c r="O16" i="7"/>
  <c r="O19" i="7"/>
  <c r="O20" i="7"/>
  <c r="K15" i="7"/>
  <c r="M15" i="7"/>
  <c r="O15" i="7" s="1"/>
  <c r="O25" i="7"/>
  <c r="O26" i="7"/>
  <c r="O23" i="7"/>
  <c r="O22" i="7"/>
  <c r="L14" i="7"/>
  <c r="M14" i="7" s="1"/>
  <c r="J14" i="7"/>
  <c r="H14" i="7"/>
  <c r="O21" i="7" l="1"/>
  <c r="O24" i="7" s="1"/>
  <c r="K14" i="7"/>
  <c r="O27" i="7"/>
  <c r="N14" i="7"/>
  <c r="O14" i="7" s="1"/>
  <c r="O28" i="7" l="1"/>
  <c r="O29" i="7" s="1"/>
  <c r="O30" i="7" s="1"/>
</calcChain>
</file>

<file path=xl/sharedStrings.xml><?xml version="1.0" encoding="utf-8"?>
<sst xmlns="http://schemas.openxmlformats.org/spreadsheetml/2006/main" count="66" uniqueCount="58">
  <si>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</si>
  <si>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</si>
  <si>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</si>
  <si>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</si>
  <si>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</si>
  <si>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</si>
  <si>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</si>
  <si>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</si>
  <si>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</si>
  <si>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</si>
  <si>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</si>
  <si>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</si>
  <si>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</si>
  <si>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</si>
  <si>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</si>
  <si>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</si>
  <si>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</si>
  <si>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</si>
  <si>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</si>
  <si>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</si>
  <si>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</si>
  <si>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</si>
  <si>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</si>
  <si>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</si>
  <si>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</si>
  <si>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</si>
  <si>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</si>
  <si>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</si>
  <si>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</si>
  <si>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</si>
  <si>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</si>
  <si>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</si>
  <si>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</si>
  <si>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</si>
  <si>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</si>
  <si>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</si>
  <si>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</si>
  <si>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</si>
  <si>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</si>
  <si>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</si>
  <si>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</si>
  <si>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</si>
  <si>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</si>
  <si>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</si>
  <si>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</si>
  <si>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</si>
  <si>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</si>
  <si>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</si>
  <si>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</si>
  <si>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</si>
  <si>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</si>
  <si>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Plancha de calentamiento con agitación magnetica, con contro del temperatura hasta 380°C, velocidad de agitación hasta 1500 rpm, capacidad de agitación hasta 20 litro,placa resistente a sustancias químicas, pantalla LCD. </t>
  </si>
  <si>
    <t>Refractometro análogo -Escala 00~32% °Brix -Resolución: 0.2% - Materila ABS y Metal - Llave para ajuste de calibración y pipeta para muestra. Refractómetro con compensador automático de temperatura ATC Ideal para medir el nivel de azúcar en pruebas de frutas, verduras, melazas, hiervas, entre otros.D5</t>
  </si>
  <si>
    <t>Medidor de pH digital portatil para analisis de suelos Rango de pH 0 - 14 Sonda pre-amplificada de pH electrodo para la medida de pH del suelo Pantalla LCD multi-nivel Calibración automática de uno o dos puntos Aprueba de polvo y agua Carcasa en polimero   </t>
  </si>
  <si>
    <t>Juego de tamices intercambiables en acero inoxidable #18 diametro de 8", para equipo de laboratorio.</t>
  </si>
  <si>
    <t>Microscopio óptico con contraste de fase con las siguietes especificaciones: Microscopio vertical, binocular, revolver cuadruple, óptica corregida al infinito plan acromatica, oculares 10X/20, Objetivos de 4x,10x,40x,100x aceite, que proporcione imagenes de contraste de fase,  iluminación LED, funda plástica, manual operativo.</t>
  </si>
  <si>
    <t>Estereomicroscopio Trinocular con luz episcópica y diascópica con las siguietes caracteristicas  ESTÉREOMICROSCOPIOBONOCULAR BS-3040B con 10X OCULAR/SOPORTE BSZ-F35/, Con luz LED tanto para iluminación incidente como transmitida, Oculares 10x/22mm, zoom, optico 0.7x-5x, relacion de aumentos 1:7.1, base con luz diascópica, luz fria y brillante para trabajar con embriología, Iluminación LED superior e inferior con espejo para revision transparente y control de la luz. </t>
  </si>
  <si>
    <t>Termohigrómetro con las siguients especificaciones : TERMOHIGRÓMETRO DIGITAL CON SONDATRIPLE DISPLAY LCD CON SONDA Y RELOJ • RANGO TEMPERATURA INTERNA: -10+50°C(14+122°F) • RANGO TEMPERATURA EXTERNA: -50+70°C(-58+158°F) • HUMEDAD RELATIVA: 20~99%HR • RESOLUCIÓN DE PANTALLA: 0.1°/1%R.H • PRECISIÓN TEMPERATURA: ±1°C / ±2°F • PRECISIÓN HUMEDAD: ± 5% HR (30~70%); ± 10% HR • FORMATO RELOJ 12/24 • MEMORIA DE MÁXIMA Y MÍNIMA • ALARMA PARA PUNTO DE CONGELACIÓN • 2 METROS DE CABLE CON SENSOR EXTERNO.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</si>
</sst>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1" fillId="0" borderId="38" xfId="0" applyFont="1" applyBorder="1" applyAlignment="1">
      <alignment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34"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abSelected="1" topLeftCell="A13"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11" customWidth="1"/>
    <col min="2" max="2" width="92.5703125" style="11" customWidth="1"/>
    <col min="3" max="3" width="23"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14" t="s">
        <v>4</v>
      </c>
    </row>
    <row r="8" spans="1:15" ht="9.9499999999999993" customHeight="1" x14ac:dyDescent="0.25">
      <c r="A8" s="15"/>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16"/>
      <c r="E10" s="17"/>
      <c r="F10" s="17"/>
      <c r="M10" s="17"/>
      <c r="N10" s="11"/>
    </row>
    <row r="11" spans="1:15" ht="30" customHeight="1" x14ac:dyDescent="0.25">
      <c r="A11" s="76"/>
      <c r="B11" s="77"/>
      <c r="D11" s="57" t="s">
        <v>8</v>
      </c>
      <c r="E11" s="58"/>
      <c r="F11" s="59"/>
      <c r="G11" s="60"/>
      <c r="H11" s="60"/>
      <c r="I11" s="61"/>
      <c r="K11" s="57" t="s">
        <v>9</v>
      </c>
      <c r="L11" s="58"/>
      <c r="M11" s="53"/>
      <c r="N11" s="54"/>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ht="75.75" customHeight="1" x14ac:dyDescent="0.25">
      <c r="A14" s="42">
        <v>1</v>
      </c>
      <c r="B14" s="45" t="s">
        <v>55</v>
      </c>
      <c r="C14" s="43"/>
      <c r="D14" s="44">
        <v>1</v>
      </c>
      <c r="E14" s="44" t="s">
        <v>50</v>
      </c>
      <c r="F14" s="43"/>
      <c r="G14" s="2"/>
      <c r="H14" s="35">
        <f t="shared" ref="H14:H20" si="0">+ROUND(F14*G14,0)</f>
        <v>0</v>
      </c>
      <c r="I14" s="2"/>
      <c r="J14" s="35">
        <f t="shared" ref="J14" si="1">ROUND(F14*I14,0)</f>
        <v>0</v>
      </c>
      <c r="K14" s="35">
        <f t="shared" ref="K14" si="2">ROUND(F14+H14+J14,0)</f>
        <v>0</v>
      </c>
      <c r="L14" s="35">
        <f t="shared" ref="L14" si="3">ROUND(F14*D14,0)</f>
        <v>0</v>
      </c>
      <c r="M14" s="35">
        <f t="shared" ref="M14" si="4">ROUND(L14*G14,0)</f>
        <v>0</v>
      </c>
      <c r="N14" s="35">
        <f t="shared" ref="N14" si="5">ROUND(L14*I14,0)</f>
        <v>0</v>
      </c>
      <c r="O14" s="36">
        <f t="shared" ref="O14" si="6">ROUND(L14+N14+M14,0)</f>
        <v>0</v>
      </c>
    </row>
    <row r="15" spans="1:15" s="25" customFormat="1" ht="93" customHeight="1" x14ac:dyDescent="0.25">
      <c r="A15" s="42">
        <v>2</v>
      </c>
      <c r="B15" s="45" t="s">
        <v>56</v>
      </c>
      <c r="C15" s="43"/>
      <c r="D15" s="44">
        <v>2</v>
      </c>
      <c r="E15" s="44" t="s">
        <v>50</v>
      </c>
      <c r="F15" s="43"/>
      <c r="G15" s="2"/>
      <c r="H15" s="35">
        <f t="shared" si="0"/>
        <v>0</v>
      </c>
      <c r="I15" s="2"/>
      <c r="J15" s="35">
        <f t="shared" ref="J15:J16" si="7">ROUND(F15*I15,0)</f>
        <v>0</v>
      </c>
      <c r="K15" s="35">
        <f t="shared" ref="K15:K16" si="8">ROUND(F15+H15+J15,0)</f>
        <v>0</v>
      </c>
      <c r="L15" s="35">
        <f t="shared" ref="L15:L16" si="9">ROUND(F15*D15,0)</f>
        <v>0</v>
      </c>
      <c r="M15" s="35">
        <f t="shared" ref="M15:M16" si="10">ROUND(L15*G15,0)</f>
        <v>0</v>
      </c>
      <c r="N15" s="35">
        <f t="shared" ref="N15:N16" si="11">ROUND(L15*I15,0)</f>
        <v>0</v>
      </c>
      <c r="O15" s="36">
        <f t="shared" ref="O15:O16" si="12">ROUND(L15+N15+M15,0)</f>
        <v>0</v>
      </c>
    </row>
    <row r="16" spans="1:15" s="25" customFormat="1" ht="113.25" customHeight="1" x14ac:dyDescent="0.25">
      <c r="A16" s="42">
        <v>3</v>
      </c>
      <c r="B16" s="45" t="s">
        <v>57</v>
      </c>
      <c r="C16" s="43"/>
      <c r="D16" s="44">
        <v>6</v>
      </c>
      <c r="E16" s="44" t="s">
        <v>50</v>
      </c>
      <c r="F16" s="43"/>
      <c r="G16" s="2"/>
      <c r="H16" s="35">
        <f t="shared" si="0"/>
        <v>0</v>
      </c>
      <c r="I16" s="2"/>
      <c r="J16" s="35">
        <f t="shared" si="7"/>
        <v>0</v>
      </c>
      <c r="K16" s="35">
        <f t="shared" si="8"/>
        <v>0</v>
      </c>
      <c r="L16" s="35">
        <f t="shared" si="9"/>
        <v>0</v>
      </c>
      <c r="M16" s="35">
        <f t="shared" si="10"/>
        <v>0</v>
      </c>
      <c r="N16" s="35">
        <f t="shared" si="11"/>
        <v>0</v>
      </c>
      <c r="O16" s="36">
        <f t="shared" si="12"/>
        <v>0</v>
      </c>
    </row>
    <row r="17" spans="1:15" s="25" customFormat="1" ht="64.5" customHeight="1" x14ac:dyDescent="0.25">
      <c r="A17" s="42">
        <v>4</v>
      </c>
      <c r="B17" s="45" t="s">
        <v>51</v>
      </c>
      <c r="C17" s="43"/>
      <c r="D17" s="44">
        <v>1</v>
      </c>
      <c r="E17" s="44" t="s">
        <v>50</v>
      </c>
      <c r="F17" s="43"/>
      <c r="G17" s="2"/>
      <c r="H17" s="35">
        <f t="shared" si="0"/>
        <v>0</v>
      </c>
      <c r="I17" s="2"/>
      <c r="J17" s="35">
        <f t="shared" ref="J17:J20" si="13">ROUND(F17*I17,0)</f>
        <v>0</v>
      </c>
      <c r="K17" s="35">
        <f t="shared" ref="K17:K20" si="14">ROUND(F17+H17+J17,0)</f>
        <v>0</v>
      </c>
      <c r="L17" s="35">
        <f t="shared" ref="L17:L20" si="15">ROUND(F17*D17,0)</f>
        <v>0</v>
      </c>
      <c r="M17" s="35">
        <f t="shared" ref="M17:M20" si="16">ROUND(L17*G17,0)</f>
        <v>0</v>
      </c>
      <c r="N17" s="35">
        <f t="shared" ref="N17:N20" si="17">ROUND(L17*I17,0)</f>
        <v>0</v>
      </c>
      <c r="O17" s="36">
        <f t="shared" ref="O17:O20" si="18">ROUND(L17+N17+M17,0)</f>
        <v>0</v>
      </c>
    </row>
    <row r="18" spans="1:15" s="25" customFormat="1" ht="72.75" customHeight="1" x14ac:dyDescent="0.25">
      <c r="A18" s="42">
        <v>5</v>
      </c>
      <c r="B18" s="45" t="s">
        <v>52</v>
      </c>
      <c r="C18" s="43"/>
      <c r="D18" s="44">
        <v>3</v>
      </c>
      <c r="E18" s="44" t="s">
        <v>50</v>
      </c>
      <c r="F18" s="43"/>
      <c r="G18" s="2"/>
      <c r="H18" s="35">
        <f t="shared" si="0"/>
        <v>0</v>
      </c>
      <c r="I18" s="2"/>
      <c r="J18" s="35">
        <f t="shared" si="13"/>
        <v>0</v>
      </c>
      <c r="K18" s="35">
        <f t="shared" si="14"/>
        <v>0</v>
      </c>
      <c r="L18" s="35">
        <f t="shared" si="15"/>
        <v>0</v>
      </c>
      <c r="M18" s="35">
        <f t="shared" si="16"/>
        <v>0</v>
      </c>
      <c r="N18" s="35">
        <f t="shared" si="17"/>
        <v>0</v>
      </c>
      <c r="O18" s="36">
        <f t="shared" si="18"/>
        <v>0</v>
      </c>
    </row>
    <row r="19" spans="1:15" s="25" customFormat="1" ht="63.75" customHeight="1" x14ac:dyDescent="0.25">
      <c r="A19" s="42">
        <v>6</v>
      </c>
      <c r="B19" s="45" t="s">
        <v>53</v>
      </c>
      <c r="C19" s="43"/>
      <c r="D19" s="44">
        <v>1</v>
      </c>
      <c r="E19" s="44" t="s">
        <v>50</v>
      </c>
      <c r="F19" s="43"/>
      <c r="G19" s="2"/>
      <c r="H19" s="35">
        <f t="shared" si="0"/>
        <v>0</v>
      </c>
      <c r="I19" s="2"/>
      <c r="J19" s="35">
        <f t="shared" si="13"/>
        <v>0</v>
      </c>
      <c r="K19" s="35">
        <f t="shared" si="14"/>
        <v>0</v>
      </c>
      <c r="L19" s="35">
        <f t="shared" si="15"/>
        <v>0</v>
      </c>
      <c r="M19" s="35">
        <f t="shared" si="16"/>
        <v>0</v>
      </c>
      <c r="N19" s="35">
        <f t="shared" si="17"/>
        <v>0</v>
      </c>
      <c r="O19" s="36">
        <f t="shared" si="18"/>
        <v>0</v>
      </c>
    </row>
    <row r="20" spans="1:15" s="25" customFormat="1" ht="51" customHeight="1" thickBot="1" x14ac:dyDescent="0.3">
      <c r="A20" s="42">
        <v>7</v>
      </c>
      <c r="B20" s="45" t="s">
        <v>54</v>
      </c>
      <c r="C20" s="43"/>
      <c r="D20" s="44">
        <v>1</v>
      </c>
      <c r="E20" s="44" t="s">
        <v>50</v>
      </c>
      <c r="F20" s="43"/>
      <c r="G20" s="2"/>
      <c r="H20" s="35">
        <f t="shared" si="0"/>
        <v>0</v>
      </c>
      <c r="I20" s="2"/>
      <c r="J20" s="35">
        <f t="shared" si="13"/>
        <v>0</v>
      </c>
      <c r="K20" s="35">
        <f t="shared" si="14"/>
        <v>0</v>
      </c>
      <c r="L20" s="35">
        <f t="shared" si="15"/>
        <v>0</v>
      </c>
      <c r="M20" s="35">
        <f t="shared" si="16"/>
        <v>0</v>
      </c>
      <c r="N20" s="35">
        <f t="shared" si="17"/>
        <v>0</v>
      </c>
      <c r="O20" s="36">
        <f t="shared" si="18"/>
        <v>0</v>
      </c>
    </row>
    <row r="21" spans="1:15" s="25" customFormat="1" ht="42" customHeight="1" thickBot="1" x14ac:dyDescent="0.3">
      <c r="A21" s="78" t="s">
        <v>25</v>
      </c>
      <c r="B21" s="79"/>
      <c r="C21" s="79"/>
      <c r="D21" s="79"/>
      <c r="E21" s="79"/>
      <c r="F21" s="79"/>
      <c r="G21" s="79"/>
      <c r="H21" s="79"/>
      <c r="I21" s="79"/>
      <c r="J21" s="79"/>
      <c r="K21" s="79"/>
      <c r="L21" s="90" t="s">
        <v>26</v>
      </c>
      <c r="M21" s="91"/>
      <c r="N21" s="91"/>
      <c r="O21" s="37">
        <f>SUMIF(G:G,0%,L:L)+SUMIF(G:G,"",L:L)</f>
        <v>0</v>
      </c>
    </row>
    <row r="22" spans="1:15" s="25" customFormat="1" ht="39" customHeight="1" x14ac:dyDescent="0.25">
      <c r="A22" s="62" t="s">
        <v>47</v>
      </c>
      <c r="B22" s="63"/>
      <c r="C22" s="63"/>
      <c r="D22" s="63"/>
      <c r="E22" s="63"/>
      <c r="F22" s="63"/>
      <c r="G22" s="63"/>
      <c r="H22" s="63"/>
      <c r="I22" s="63"/>
      <c r="J22" s="63"/>
      <c r="K22" s="64"/>
      <c r="L22" s="84" t="s">
        <v>27</v>
      </c>
      <c r="M22" s="85"/>
      <c r="N22" s="85"/>
      <c r="O22" s="38">
        <f>SUMIF(G:G,5%,L:L)</f>
        <v>0</v>
      </c>
    </row>
    <row r="23" spans="1:15" s="25" customFormat="1" ht="30" customHeight="1" x14ac:dyDescent="0.25">
      <c r="A23" s="65"/>
      <c r="B23" s="66"/>
      <c r="C23" s="66"/>
      <c r="D23" s="66"/>
      <c r="E23" s="66"/>
      <c r="F23" s="66"/>
      <c r="G23" s="66"/>
      <c r="H23" s="66"/>
      <c r="I23" s="66"/>
      <c r="J23" s="66"/>
      <c r="K23" s="67"/>
      <c r="L23" s="84" t="s">
        <v>28</v>
      </c>
      <c r="M23" s="85"/>
      <c r="N23" s="85"/>
      <c r="O23" s="38">
        <f>SUMIF(G:G,19%,L:L)</f>
        <v>0</v>
      </c>
    </row>
    <row r="24" spans="1:15" s="25" customFormat="1" ht="30" customHeight="1" x14ac:dyDescent="0.25">
      <c r="A24" s="65"/>
      <c r="B24" s="66"/>
      <c r="C24" s="66"/>
      <c r="D24" s="66"/>
      <c r="E24" s="66"/>
      <c r="F24" s="66"/>
      <c r="G24" s="66"/>
      <c r="H24" s="66"/>
      <c r="I24" s="66"/>
      <c r="J24" s="66"/>
      <c r="K24" s="67"/>
      <c r="L24" s="86" t="s">
        <v>21</v>
      </c>
      <c r="M24" s="87"/>
      <c r="N24" s="87"/>
      <c r="O24" s="39">
        <f>SUM(O21:O23)</f>
        <v>0</v>
      </c>
    </row>
    <row r="25" spans="1:15" s="25" customFormat="1" ht="30" customHeight="1" x14ac:dyDescent="0.25">
      <c r="A25" s="65"/>
      <c r="B25" s="66"/>
      <c r="C25" s="66"/>
      <c r="D25" s="66"/>
      <c r="E25" s="66"/>
      <c r="F25" s="66"/>
      <c r="G25" s="66"/>
      <c r="H25" s="66"/>
      <c r="I25" s="66"/>
      <c r="J25" s="66"/>
      <c r="K25" s="67"/>
      <c r="L25" s="88" t="s">
        <v>29</v>
      </c>
      <c r="M25" s="89"/>
      <c r="N25" s="89"/>
      <c r="O25" s="40">
        <f>SUMIF(G:G,5%,M:M)</f>
        <v>0</v>
      </c>
    </row>
    <row r="26" spans="1:15" s="25" customFormat="1" ht="30" customHeight="1" x14ac:dyDescent="0.25">
      <c r="A26" s="65"/>
      <c r="B26" s="66"/>
      <c r="C26" s="66"/>
      <c r="D26" s="66"/>
      <c r="E26" s="66"/>
      <c r="F26" s="66"/>
      <c r="G26" s="66"/>
      <c r="H26" s="66"/>
      <c r="I26" s="66"/>
      <c r="J26" s="66"/>
      <c r="K26" s="67"/>
      <c r="L26" s="88" t="s">
        <v>30</v>
      </c>
      <c r="M26" s="89"/>
      <c r="N26" s="89"/>
      <c r="O26" s="40">
        <f>SUMIF(G:G,19%,M:M)</f>
        <v>0</v>
      </c>
    </row>
    <row r="27" spans="1:15" s="25" customFormat="1" ht="30" customHeight="1" x14ac:dyDescent="0.25">
      <c r="A27" s="65"/>
      <c r="B27" s="66"/>
      <c r="C27" s="66"/>
      <c r="D27" s="66"/>
      <c r="E27" s="66"/>
      <c r="F27" s="66"/>
      <c r="G27" s="66"/>
      <c r="H27" s="66"/>
      <c r="I27" s="66"/>
      <c r="J27" s="66"/>
      <c r="K27" s="67"/>
      <c r="L27" s="86" t="s">
        <v>31</v>
      </c>
      <c r="M27" s="87"/>
      <c r="N27" s="87"/>
      <c r="O27" s="39">
        <f>SUM(O25:O26)</f>
        <v>0</v>
      </c>
    </row>
    <row r="28" spans="1:15" s="25" customFormat="1" ht="30" customHeight="1" x14ac:dyDescent="0.25">
      <c r="A28" s="65"/>
      <c r="B28" s="66"/>
      <c r="C28" s="66"/>
      <c r="D28" s="66"/>
      <c r="E28" s="66"/>
      <c r="F28" s="66"/>
      <c r="G28" s="66"/>
      <c r="H28" s="66"/>
      <c r="I28" s="66"/>
      <c r="J28" s="66"/>
      <c r="K28" s="67"/>
      <c r="L28" s="84" t="s">
        <v>32</v>
      </c>
      <c r="M28" s="85"/>
      <c r="N28" s="85"/>
      <c r="O28" s="38">
        <f>SUMIF(I:I,8%,N:N)</f>
        <v>0</v>
      </c>
    </row>
    <row r="29" spans="1:15" s="25" customFormat="1" ht="37.5" customHeight="1" x14ac:dyDescent="0.25">
      <c r="A29" s="65"/>
      <c r="B29" s="66"/>
      <c r="C29" s="66"/>
      <c r="D29" s="66"/>
      <c r="E29" s="66"/>
      <c r="F29" s="66"/>
      <c r="G29" s="66"/>
      <c r="H29" s="66"/>
      <c r="I29" s="66"/>
      <c r="J29" s="66"/>
      <c r="K29" s="67"/>
      <c r="L29" s="82" t="s">
        <v>33</v>
      </c>
      <c r="M29" s="83"/>
      <c r="N29" s="83"/>
      <c r="O29" s="39">
        <f>SUM(O28)</f>
        <v>0</v>
      </c>
    </row>
    <row r="30" spans="1:15" s="25" customFormat="1" ht="32.25" customHeight="1" thickBot="1" x14ac:dyDescent="0.3">
      <c r="A30" s="68"/>
      <c r="B30" s="69"/>
      <c r="C30" s="69"/>
      <c r="D30" s="69"/>
      <c r="E30" s="69"/>
      <c r="F30" s="69"/>
      <c r="G30" s="69"/>
      <c r="H30" s="69"/>
      <c r="I30" s="69"/>
      <c r="J30" s="69"/>
      <c r="K30" s="70"/>
      <c r="L30" s="80" t="s">
        <v>34</v>
      </c>
      <c r="M30" s="81"/>
      <c r="N30" s="81"/>
      <c r="O30" s="41">
        <f>+O24+O27+O29</f>
        <v>0</v>
      </c>
    </row>
    <row r="32" spans="1:15" ht="50.1" customHeight="1" thickBot="1" x14ac:dyDescent="0.3">
      <c r="B32" s="71"/>
      <c r="C32" s="71"/>
    </row>
    <row r="33" spans="1:17" x14ac:dyDescent="0.25">
      <c r="B33" s="49" t="s">
        <v>35</v>
      </c>
      <c r="C33" s="49"/>
    </row>
    <row r="34" spans="1:17" ht="15" customHeight="1" x14ac:dyDescent="0.25">
      <c r="M34" s="26"/>
      <c r="N34" s="27"/>
      <c r="O34" s="28"/>
    </row>
    <row r="35" spans="1:17" ht="15.75" customHeight="1" x14ac:dyDescent="0.25">
      <c r="M35" s="26"/>
      <c r="N35" s="27"/>
      <c r="O35" s="28"/>
    </row>
    <row r="36" spans="1:17" ht="15" customHeight="1" x14ac:dyDescent="0.25">
      <c r="A36" s="29" t="s">
        <v>36</v>
      </c>
      <c r="M36" s="26"/>
      <c r="N36" s="27"/>
      <c r="O36" s="28"/>
    </row>
    <row r="37" spans="1:17" x14ac:dyDescent="0.25">
      <c r="A37" s="48" t="s">
        <v>37</v>
      </c>
      <c r="B37" s="48"/>
      <c r="C37" s="48"/>
      <c r="D37" s="48"/>
      <c r="E37" s="48"/>
      <c r="F37" s="48"/>
      <c r="G37" s="48"/>
      <c r="H37" s="48"/>
      <c r="I37" s="48"/>
      <c r="J37" s="48"/>
      <c r="K37" s="48"/>
      <c r="L37" s="48"/>
      <c r="M37" s="48"/>
      <c r="N37" s="48"/>
      <c r="O37" s="48"/>
      <c r="P37" s="11"/>
      <c r="Q37" s="11"/>
    </row>
    <row r="38" spans="1:17" ht="15" customHeight="1" x14ac:dyDescent="0.25">
      <c r="A38" s="47" t="s">
        <v>38</v>
      </c>
      <c r="B38" s="47"/>
      <c r="C38" s="47"/>
      <c r="D38" s="47"/>
      <c r="E38" s="47"/>
      <c r="F38" s="47"/>
      <c r="G38" s="47"/>
      <c r="H38" s="47"/>
      <c r="I38" s="47"/>
      <c r="J38" s="47"/>
      <c r="K38" s="47"/>
      <c r="L38" s="47"/>
      <c r="M38" s="47"/>
      <c r="N38" s="47"/>
      <c r="O38" s="47"/>
      <c r="P38" s="30"/>
      <c r="Q38" s="30"/>
    </row>
    <row r="39" spans="1:17" x14ac:dyDescent="0.25">
      <c r="A39" s="46" t="s">
        <v>39</v>
      </c>
      <c r="B39" s="46"/>
      <c r="C39" s="46"/>
      <c r="D39" s="46"/>
      <c r="E39" s="46"/>
      <c r="F39" s="46"/>
      <c r="G39" s="46"/>
      <c r="H39" s="46"/>
      <c r="I39" s="46"/>
      <c r="J39" s="46"/>
      <c r="K39" s="46"/>
      <c r="L39" s="46"/>
      <c r="M39" s="46"/>
      <c r="N39" s="46"/>
      <c r="O39" s="46"/>
      <c r="P39" s="14"/>
      <c r="Q39" s="14"/>
    </row>
    <row r="40" spans="1:17" x14ac:dyDescent="0.25">
      <c r="A40" s="46" t="s">
        <v>40</v>
      </c>
      <c r="B40" s="46"/>
      <c r="C40" s="46"/>
      <c r="D40" s="46"/>
      <c r="E40" s="46"/>
      <c r="F40" s="46"/>
      <c r="G40" s="46"/>
      <c r="H40" s="46"/>
      <c r="I40" s="46"/>
      <c r="J40" s="46"/>
      <c r="K40" s="46"/>
      <c r="L40" s="46"/>
      <c r="M40" s="46"/>
      <c r="N40" s="46"/>
      <c r="O40" s="46"/>
      <c r="P40" s="14"/>
      <c r="Q40" s="14"/>
    </row>
    <row r="41" spans="1:17" x14ac:dyDescent="0.25">
      <c r="K41" s="11"/>
      <c r="L41" s="11"/>
      <c r="M41" s="11"/>
      <c r="N41" s="11"/>
    </row>
    <row r="83" spans="11:15" s="11" customFormat="1" x14ac:dyDescent="0.25">
      <c r="K83" s="13"/>
      <c r="L83" s="13"/>
      <c r="M83" s="13"/>
      <c r="N83" s="13"/>
      <c r="O83" s="13"/>
    </row>
    <row r="84" spans="11:15" s="11" customFormat="1" x14ac:dyDescent="0.25">
      <c r="K84" s="13"/>
      <c r="L84" s="13"/>
      <c r="M84" s="13"/>
      <c r="N84" s="13"/>
      <c r="O84" s="13"/>
    </row>
    <row r="85" spans="11:15" s="11" customFormat="1" x14ac:dyDescent="0.25">
      <c r="K85" s="13"/>
      <c r="L85" s="13"/>
      <c r="M85" s="13"/>
      <c r="N85" s="13"/>
      <c r="O85" s="13"/>
    </row>
    <row r="86" spans="11:15" s="11" customFormat="1" x14ac:dyDescent="0.25">
      <c r="K86" s="13"/>
      <c r="L86" s="13"/>
      <c r="M86" s="13"/>
      <c r="N86" s="13"/>
      <c r="O86" s="13"/>
    </row>
  </sheetData>
  <sheetProtection algorithmName="SHA-512" hashValue="os5KlyuhiiO+q9yuHMUeY/Eo928vmYk1vHme9dO8+NZ/ZvMwa7uETVQc/uLoHkTLh3EUXuIhfk5h1fd2Np9jVA==" saltValue="qjirb7mYwFXml5whRjchaA==" spinCount="100000" sheet="1" selectLockedCells="1"/>
  <mergeCells count="35">
    <mergeCell ref="L25:N25"/>
    <mergeCell ref="L24:N24"/>
    <mergeCell ref="L23:N23"/>
    <mergeCell ref="L22:N22"/>
    <mergeCell ref="L21:N21"/>
    <mergeCell ref="L30:N30"/>
    <mergeCell ref="L29:N29"/>
    <mergeCell ref="L28:N28"/>
    <mergeCell ref="L27:N27"/>
    <mergeCell ref="L26:N26"/>
    <mergeCell ref="A22:K30"/>
    <mergeCell ref="F9:I9"/>
    <mergeCell ref="B32:C32"/>
    <mergeCell ref="A9:B11"/>
    <mergeCell ref="D9:E9"/>
    <mergeCell ref="D11:E11"/>
    <mergeCell ref="A21:K21"/>
    <mergeCell ref="M11:N11"/>
    <mergeCell ref="M9:N9"/>
    <mergeCell ref="K9:L9"/>
    <mergeCell ref="K11:L11"/>
    <mergeCell ref="F11:I11"/>
    <mergeCell ref="A2:A5"/>
    <mergeCell ref="B2:M2"/>
    <mergeCell ref="N2:O2"/>
    <mergeCell ref="B3:M3"/>
    <mergeCell ref="N3:O3"/>
    <mergeCell ref="B4:M5"/>
    <mergeCell ref="N4:O4"/>
    <mergeCell ref="N5:O5"/>
    <mergeCell ref="A40:O40"/>
    <mergeCell ref="A39:O39"/>
    <mergeCell ref="A38:O38"/>
    <mergeCell ref="A37:O37"/>
    <mergeCell ref="B33:C3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0 D14:D20">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G14:G20</xm:sqref>
        </x14:dataValidation>
        <x14:dataValidation type="list" allowBlank="1" showInputMessage="1" showErrorMessage="1">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www.w3.org/XML/1998/namespace"/>
    <ds:schemaRef ds:uri="39f7a895-868e-4739-ab10-589c64175fbd"/>
    <ds:schemaRef ds:uri="http://purl.org/dc/terms/"/>
    <ds:schemaRef ds:uri="http://purl.org/dc/dcmitype/"/>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2024-10-17T15:46:06Z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