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0 MANTENIMIENTO DE HERRAMIENTAS/"/>
    </mc:Choice>
  </mc:AlternateContent>
  <xr:revisionPtr revIDLastSave="8" documentId="8_{EA33196B-8154-49A7-B7D2-F049C31F4235}" xr6:coauthVersionLast="47" xr6:coauthVersionMax="47" xr10:uidLastSave="{F5E2E2FC-C90B-47CE-BB23-D062B668B989}"/>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J16" i="7"/>
  <c r="H16" i="7"/>
  <c r="K16" i="7" s="1"/>
  <c r="L15" i="7"/>
  <c r="J15" i="7"/>
  <c r="H15" i="7"/>
  <c r="K15" i="7" s="1"/>
  <c r="L17" i="7"/>
  <c r="J17" i="7"/>
  <c r="H17" i="7"/>
  <c r="M16" i="7" l="1"/>
  <c r="N16" i="7"/>
  <c r="M15" i="7"/>
  <c r="N15" i="7"/>
  <c r="O15" i="7" s="1"/>
  <c r="K17" i="7"/>
  <c r="M17" i="7"/>
  <c r="N17" i="7"/>
  <c r="O16" i="7" l="1"/>
  <c r="O17" i="7"/>
  <c r="L14" i="7"/>
  <c r="J14" i="7"/>
  <c r="H14" i="7"/>
  <c r="K14" i="7" l="1"/>
  <c r="M14" i="7"/>
  <c r="N14" i="7"/>
  <c r="O14" i="7" l="1"/>
  <c r="O22" i="7" l="1"/>
  <c r="O23" i="7"/>
  <c r="O20" i="7"/>
  <c r="O19" i="7"/>
  <c r="O18" i="7" l="1"/>
  <c r="O21" i="7" s="1"/>
  <c r="O24" i="7"/>
  <c r="O25" i="7" l="1"/>
  <c r="O26" i="7" s="1"/>
  <c r="O27" i="7" s="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<sst xmlns="http://schemas.openxmlformats.org/spreadsheetml/2006/main" count="60" uniqueCount="55">
  <si>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</si>
  <si>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</si>
  <si>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</si>
  <si>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</si>
  <si>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</si>
  <si>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</si>
  <si>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</si>
  <si>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</si>
  <si>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</si>
  <si>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</si>
  <si>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</si>
  <si>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</si>
  <si>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</si>
  <si>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</si>
  <si>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</si>
  <si>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</si>
  <si>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</si>
  <si>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</si>
  <si>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</si>
  <si>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</si>
  <si>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</si>
  <si>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</si>
  <si>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</si>
  <si>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</si>
  <si>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</si>
  <si>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</si>
  <si>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</si>
  <si>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</si>
  <si>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</si>
  <si>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</si>
  <si>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</si>
  <si>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</si>
  <si>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</si>
  <si>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</si>
  <si>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</si>
  <si>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</si>
  <si>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</si>
  <si>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</si>
  <si>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</si>
  <si>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</si>
  <si>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</si>
  <si>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</si>
  <si>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</si>
  <si>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</si>
  <si>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</si>
  <si>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</si>
  <si>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</si>
  <si>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</si>
  <si>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</si>
  <si>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</si>
  <si>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32.1-41.3</t>
  </si>
  <si>
    <t>Mantenimiento preventivo de BRILLADORA INDUSTRIAL DE PISOS PLACA: 3010250 DESCRIPCIÓN MANTENIMIENTO PREVENTIVO: Revisión General Mantenimiento General Revisión componentes eléctricos</t>
  </si>
  <si>
    <t>Mantenimiento preventivo de CORTASETOS. MOTOR DOS TIEMPOS, 4.2 KL, CILINDRAJE 22.5. COMBUSTIBLE 554ML SHINDAIWA PLACA: 3010305 DESCRIPCIÓN MANTENIMIENTO PREVENTIVO: Revisión General Mantenimiento General Suministro y Cambio de Bujía Suministro y Cambio de Filtros Mantenimiento Carburador Sincronización Motor Engrase Transmisión Revisión y Ajuste de Cuchilla</t>
  </si>
  <si>
    <t>Mantenimiento preventivo de HIDROLAVADORA PRESION MARCA KARCHER PLACA: 3010067 DESCRIPCIÓN MANTENIMIENTO PREVENTIVO: Revisión General Mantenimiento General Revisión componentes eléctricos</t>
  </si>
  <si>
    <t>Mantenimiento preventivo de BRILLADORA LAVATAPETES SERIE 933400361 PLACA: 3003063 DESCRIPCIÓN MANTENIMIENTO PREVENTIVO: Revisión General Mantenimiento General Revisión componentes eléctricos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</si>
</sst>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47</v>
      </c>
      <c r="O3" s="52"/>
    </row>
    <row r="4" spans="1:15" ht="16.5" customHeight="1" x14ac:dyDescent="0.25">
      <c r="A4" s="50"/>
      <c r="B4" s="51" t="s">
        <v>3</v>
      </c>
      <c r="C4" s="51"/>
      <c r="D4" s="51"/>
      <c r="E4" s="51"/>
      <c r="F4" s="51"/>
      <c r="G4" s="51"/>
      <c r="H4" s="51"/>
      <c r="I4" s="51"/>
      <c r="J4" s="51"/>
      <c r="K4" s="51"/>
      <c r="L4" s="51"/>
      <c r="M4" s="51"/>
      <c r="N4" s="52" t="s">
        <v>48</v>
      </c>
      <c r="O4" s="52"/>
    </row>
    <row r="5" spans="1:15" ht="15" customHeight="1" x14ac:dyDescent="0.25">
      <c r="A5" s="50"/>
      <c r="B5" s="51"/>
      <c r="C5" s="51"/>
      <c r="D5" s="51"/>
      <c r="E5" s="51"/>
      <c r="F5" s="51"/>
      <c r="G5" s="51"/>
      <c r="H5" s="51"/>
      <c r="I5" s="51"/>
      <c r="J5" s="51"/>
      <c r="K5" s="51"/>
      <c r="L5" s="51"/>
      <c r="M5" s="51"/>
      <c r="N5" s="52" t="s">
        <v>45</v>
      </c>
      <c r="O5" s="52"/>
    </row>
    <row r="7" spans="1:15" x14ac:dyDescent="0.25">
      <c r="A7" s="15" t="s">
        <v>4</v>
      </c>
    </row>
    <row r="8" spans="1:15" ht="9.9499999999999993" customHeight="1" x14ac:dyDescent="0.25">
      <c r="A8" s="1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7"/>
      <c r="E10" s="18"/>
      <c r="F10" s="18"/>
      <c r="M10" s="18"/>
      <c r="N10" s="12"/>
    </row>
    <row r="11" spans="1:15" ht="30" customHeight="1" x14ac:dyDescent="0.25">
      <c r="A11" s="76"/>
      <c r="B11" s="77"/>
      <c r="D11" s="57" t="s">
        <v>8</v>
      </c>
      <c r="E11" s="58"/>
      <c r="F11" s="59"/>
      <c r="G11" s="60"/>
      <c r="H11" s="60"/>
      <c r="I11" s="61"/>
      <c r="K11" s="57" t="s">
        <v>9</v>
      </c>
      <c r="L11" s="58"/>
      <c r="M11" s="53"/>
      <c r="N11" s="54"/>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57" x14ac:dyDescent="0.2">
      <c r="A14" s="44">
        <v>1</v>
      </c>
      <c r="B14" s="45" t="s">
        <v>51</v>
      </c>
      <c r="C14" s="3"/>
      <c r="D14" s="43">
        <v>1</v>
      </c>
      <c r="E14" s="43" t="s">
        <v>49</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114" x14ac:dyDescent="0.2">
      <c r="A15" s="44">
        <v>1</v>
      </c>
      <c r="B15" s="45" t="s">
        <v>52</v>
      </c>
      <c r="C15" s="3"/>
      <c r="D15" s="43">
        <v>1</v>
      </c>
      <c r="E15" s="43" t="s">
        <v>49</v>
      </c>
      <c r="F15" s="3"/>
      <c r="G15" s="2">
        <v>0</v>
      </c>
      <c r="H15" s="36">
        <f t="shared" ref="H15:H16" si="7">+ROUND(F15*G15,0)</f>
        <v>0</v>
      </c>
      <c r="I15" s="2">
        <v>0</v>
      </c>
      <c r="J15" s="36">
        <f t="shared" ref="J15:J16" si="8">ROUND(F15*I15,0)</f>
        <v>0</v>
      </c>
      <c r="K15" s="36">
        <f t="shared" ref="K15:K16" si="9">ROUND(F15+H15+J15,0)</f>
        <v>0</v>
      </c>
      <c r="L15" s="36">
        <f t="shared" ref="L15:L16" si="10">ROUND(F15*D15,0)</f>
        <v>0</v>
      </c>
      <c r="M15" s="36">
        <f t="shared" ref="M15:M16" si="11">ROUND(L15*G15,0)</f>
        <v>0</v>
      </c>
      <c r="N15" s="36">
        <f t="shared" ref="N15:N16" si="12">ROUND(L15*I15,0)</f>
        <v>0</v>
      </c>
      <c r="O15" s="37">
        <f t="shared" ref="O15:O16" si="13">ROUND(L15+N15+M15,0)</f>
        <v>0</v>
      </c>
    </row>
    <row r="16" spans="1:15" s="26" customFormat="1" ht="71.25" x14ac:dyDescent="0.2">
      <c r="A16" s="44">
        <v>1</v>
      </c>
      <c r="B16" s="45" t="s">
        <v>53</v>
      </c>
      <c r="C16" s="3"/>
      <c r="D16" s="43">
        <v>1</v>
      </c>
      <c r="E16" s="43" t="s">
        <v>49</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72" thickBot="1" x14ac:dyDescent="0.25">
      <c r="A17" s="44">
        <v>2</v>
      </c>
      <c r="B17" s="45" t="s">
        <v>54</v>
      </c>
      <c r="C17" s="3"/>
      <c r="D17" s="43">
        <v>1</v>
      </c>
      <c r="E17" s="43" t="s">
        <v>49</v>
      </c>
      <c r="F17" s="3"/>
      <c r="G17" s="2">
        <v>0</v>
      </c>
      <c r="H17" s="36">
        <f t="shared" ref="H17" si="14">+ROUND(F17*G17,0)</f>
        <v>0</v>
      </c>
      <c r="I17" s="2">
        <v>0</v>
      </c>
      <c r="J17" s="36">
        <f t="shared" ref="J17" si="15">ROUND(F17*I17,0)</f>
        <v>0</v>
      </c>
      <c r="K17" s="36">
        <f t="shared" ref="K17" si="16">ROUND(F17+H17+J17,0)</f>
        <v>0</v>
      </c>
      <c r="L17" s="36">
        <f t="shared" ref="L17" si="17">ROUND(F17*D17,0)</f>
        <v>0</v>
      </c>
      <c r="M17" s="36">
        <f t="shared" ref="M17" si="18">ROUND(L17*G17,0)</f>
        <v>0</v>
      </c>
      <c r="N17" s="36">
        <f t="shared" ref="N17" si="19">ROUND(L17*I17,0)</f>
        <v>0</v>
      </c>
      <c r="O17" s="37">
        <f t="shared" ref="O17" si="20">ROUND(L17+N17+M17,0)</f>
        <v>0</v>
      </c>
    </row>
    <row r="18" spans="1:15" s="26" customFormat="1" ht="42" customHeight="1" thickBot="1" x14ac:dyDescent="0.3">
      <c r="A18" s="78" t="s">
        <v>25</v>
      </c>
      <c r="B18" s="79"/>
      <c r="C18" s="79"/>
      <c r="D18" s="79"/>
      <c r="E18" s="79"/>
      <c r="F18" s="79"/>
      <c r="G18" s="79"/>
      <c r="H18" s="79"/>
      <c r="I18" s="79"/>
      <c r="J18" s="79"/>
      <c r="K18" s="79"/>
      <c r="L18" s="90" t="s">
        <v>26</v>
      </c>
      <c r="M18" s="91"/>
      <c r="N18" s="91"/>
      <c r="O18" s="38">
        <f>SUMIF(G:G,0%,L:L)+SUMIF(G:G,"",L:L)</f>
        <v>0</v>
      </c>
    </row>
    <row r="19" spans="1:15" s="26" customFormat="1" ht="39" customHeight="1" x14ac:dyDescent="0.25">
      <c r="A19" s="62" t="s">
        <v>46</v>
      </c>
      <c r="B19" s="63"/>
      <c r="C19" s="63"/>
      <c r="D19" s="63"/>
      <c r="E19" s="63"/>
      <c r="F19" s="63"/>
      <c r="G19" s="63"/>
      <c r="H19" s="63"/>
      <c r="I19" s="63"/>
      <c r="J19" s="63"/>
      <c r="K19" s="64"/>
      <c r="L19" s="84" t="s">
        <v>27</v>
      </c>
      <c r="M19" s="85"/>
      <c r="N19" s="85"/>
      <c r="O19" s="39">
        <f>SUMIF(G:G,5%,L:L)</f>
        <v>0</v>
      </c>
    </row>
    <row r="20" spans="1:15" s="26" customFormat="1" ht="30" customHeight="1" x14ac:dyDescent="0.25">
      <c r="A20" s="65"/>
      <c r="B20" s="66"/>
      <c r="C20" s="66"/>
      <c r="D20" s="66"/>
      <c r="E20" s="66"/>
      <c r="F20" s="66"/>
      <c r="G20" s="66"/>
      <c r="H20" s="66"/>
      <c r="I20" s="66"/>
      <c r="J20" s="66"/>
      <c r="K20" s="67"/>
      <c r="L20" s="84" t="s">
        <v>28</v>
      </c>
      <c r="M20" s="85"/>
      <c r="N20" s="85"/>
      <c r="O20" s="39">
        <f>SUMIF(G:G,19%,L:L)</f>
        <v>0</v>
      </c>
    </row>
    <row r="21" spans="1:15" s="26" customFormat="1" ht="30" customHeight="1" x14ac:dyDescent="0.25">
      <c r="A21" s="65"/>
      <c r="B21" s="66"/>
      <c r="C21" s="66"/>
      <c r="D21" s="66"/>
      <c r="E21" s="66"/>
      <c r="F21" s="66"/>
      <c r="G21" s="66"/>
      <c r="H21" s="66"/>
      <c r="I21" s="66"/>
      <c r="J21" s="66"/>
      <c r="K21" s="67"/>
      <c r="L21" s="86" t="s">
        <v>21</v>
      </c>
      <c r="M21" s="87"/>
      <c r="N21" s="87"/>
      <c r="O21" s="40">
        <f>SUM(O18:O20)</f>
        <v>0</v>
      </c>
    </row>
    <row r="22" spans="1:15" s="26" customFormat="1" ht="30" customHeight="1" x14ac:dyDescent="0.25">
      <c r="A22" s="65"/>
      <c r="B22" s="66"/>
      <c r="C22" s="66"/>
      <c r="D22" s="66"/>
      <c r="E22" s="66"/>
      <c r="F22" s="66"/>
      <c r="G22" s="66"/>
      <c r="H22" s="66"/>
      <c r="I22" s="66"/>
      <c r="J22" s="66"/>
      <c r="K22" s="67"/>
      <c r="L22" s="88" t="s">
        <v>29</v>
      </c>
      <c r="M22" s="89"/>
      <c r="N22" s="89"/>
      <c r="O22" s="41">
        <f>SUMIF(G:G,5%,M:M)</f>
        <v>0</v>
      </c>
    </row>
    <row r="23" spans="1:15" s="26" customFormat="1" ht="30" customHeight="1" x14ac:dyDescent="0.25">
      <c r="A23" s="65"/>
      <c r="B23" s="66"/>
      <c r="C23" s="66"/>
      <c r="D23" s="66"/>
      <c r="E23" s="66"/>
      <c r="F23" s="66"/>
      <c r="G23" s="66"/>
      <c r="H23" s="66"/>
      <c r="I23" s="66"/>
      <c r="J23" s="66"/>
      <c r="K23" s="67"/>
      <c r="L23" s="88" t="s">
        <v>30</v>
      </c>
      <c r="M23" s="89"/>
      <c r="N23" s="89"/>
      <c r="O23" s="41">
        <f>SUMIF(G:G,19%,M:M)</f>
        <v>0</v>
      </c>
    </row>
    <row r="24" spans="1:15" s="26" customFormat="1" ht="30" customHeight="1" x14ac:dyDescent="0.25">
      <c r="A24" s="65"/>
      <c r="B24" s="66"/>
      <c r="C24" s="66"/>
      <c r="D24" s="66"/>
      <c r="E24" s="66"/>
      <c r="F24" s="66"/>
      <c r="G24" s="66"/>
      <c r="H24" s="66"/>
      <c r="I24" s="66"/>
      <c r="J24" s="66"/>
      <c r="K24" s="67"/>
      <c r="L24" s="86" t="s">
        <v>31</v>
      </c>
      <c r="M24" s="87"/>
      <c r="N24" s="87"/>
      <c r="O24" s="40">
        <f>SUM(O22:O23)</f>
        <v>0</v>
      </c>
    </row>
    <row r="25" spans="1:15" s="26" customFormat="1" ht="30" customHeight="1" x14ac:dyDescent="0.25">
      <c r="A25" s="65"/>
      <c r="B25" s="66"/>
      <c r="C25" s="66"/>
      <c r="D25" s="66"/>
      <c r="E25" s="66"/>
      <c r="F25" s="66"/>
      <c r="G25" s="66"/>
      <c r="H25" s="66"/>
      <c r="I25" s="66"/>
      <c r="J25" s="66"/>
      <c r="K25" s="67"/>
      <c r="L25" s="84" t="s">
        <v>32</v>
      </c>
      <c r="M25" s="85"/>
      <c r="N25" s="85"/>
      <c r="O25" s="39">
        <f>SUMIF(I:I,8%,N:N)</f>
        <v>0</v>
      </c>
    </row>
    <row r="26" spans="1:15" s="26" customFormat="1" ht="37.5" customHeight="1" x14ac:dyDescent="0.25">
      <c r="A26" s="65"/>
      <c r="B26" s="66"/>
      <c r="C26" s="66"/>
      <c r="D26" s="66"/>
      <c r="E26" s="66"/>
      <c r="F26" s="66"/>
      <c r="G26" s="66"/>
      <c r="H26" s="66"/>
      <c r="I26" s="66"/>
      <c r="J26" s="66"/>
      <c r="K26" s="67"/>
      <c r="L26" s="82" t="s">
        <v>33</v>
      </c>
      <c r="M26" s="83"/>
      <c r="N26" s="83"/>
      <c r="O26" s="40">
        <f>SUM(O25)</f>
        <v>0</v>
      </c>
    </row>
    <row r="27" spans="1:15" s="26" customFormat="1" ht="32.25" customHeight="1" thickBot="1" x14ac:dyDescent="0.3">
      <c r="A27" s="68"/>
      <c r="B27" s="69"/>
      <c r="C27" s="69"/>
      <c r="D27" s="69"/>
      <c r="E27" s="69"/>
      <c r="F27" s="69"/>
      <c r="G27" s="69"/>
      <c r="H27" s="69"/>
      <c r="I27" s="69"/>
      <c r="J27" s="69"/>
      <c r="K27" s="70"/>
      <c r="L27" s="80" t="s">
        <v>34</v>
      </c>
      <c r="M27" s="81"/>
      <c r="N27" s="81"/>
      <c r="O27" s="42">
        <f>+O21+O24+O26</f>
        <v>0</v>
      </c>
    </row>
    <row r="29" spans="1:15" ht="50.1" customHeight="1" thickBot="1" x14ac:dyDescent="0.3">
      <c r="B29" s="71"/>
      <c r="C29" s="71"/>
    </row>
    <row r="30" spans="1:15" x14ac:dyDescent="0.25">
      <c r="B30" s="49" t="s">
        <v>35</v>
      </c>
      <c r="C30" s="49"/>
    </row>
    <row r="31" spans="1:15" ht="15" customHeight="1" x14ac:dyDescent="0.25">
      <c r="M31" s="27"/>
      <c r="N31" s="28"/>
      <c r="O31" s="29"/>
    </row>
    <row r="32" spans="1:15" ht="15.75" customHeight="1" x14ac:dyDescent="0.25">
      <c r="M32" s="27"/>
      <c r="N32" s="28"/>
      <c r="O32" s="29"/>
    </row>
    <row r="33" spans="1:17" ht="15" customHeight="1" x14ac:dyDescent="0.25">
      <c r="A33" s="30" t="s">
        <v>50</v>
      </c>
      <c r="M33" s="27"/>
      <c r="N33" s="28"/>
      <c r="O33" s="29"/>
    </row>
    <row r="34" spans="1:17" x14ac:dyDescent="0.25">
      <c r="A34" s="48" t="s">
        <v>36</v>
      </c>
      <c r="B34" s="48"/>
      <c r="C34" s="48"/>
      <c r="D34" s="48"/>
      <c r="E34" s="48"/>
      <c r="F34" s="48"/>
      <c r="G34" s="48"/>
      <c r="H34" s="48"/>
      <c r="I34" s="48"/>
      <c r="J34" s="48"/>
      <c r="K34" s="48"/>
      <c r="L34" s="48"/>
      <c r="M34" s="48"/>
      <c r="N34" s="48"/>
      <c r="O34" s="48"/>
      <c r="P34" s="12"/>
      <c r="Q34" s="12"/>
    </row>
    <row r="35" spans="1:17" ht="15" customHeight="1" x14ac:dyDescent="0.25">
      <c r="A35" s="47" t="s">
        <v>37</v>
      </c>
      <c r="B35" s="47"/>
      <c r="C35" s="47"/>
      <c r="D35" s="47"/>
      <c r="E35" s="47"/>
      <c r="F35" s="47"/>
      <c r="G35" s="47"/>
      <c r="H35" s="47"/>
      <c r="I35" s="47"/>
      <c r="J35" s="47"/>
      <c r="K35" s="47"/>
      <c r="L35" s="47"/>
      <c r="M35" s="47"/>
      <c r="N35" s="47"/>
      <c r="O35" s="47"/>
      <c r="P35" s="31"/>
      <c r="Q35" s="31"/>
    </row>
    <row r="36" spans="1:17" x14ac:dyDescent="0.25">
      <c r="A36" s="46" t="s">
        <v>38</v>
      </c>
      <c r="B36" s="46"/>
      <c r="C36" s="46"/>
      <c r="D36" s="46"/>
      <c r="E36" s="46"/>
      <c r="F36" s="46"/>
      <c r="G36" s="46"/>
      <c r="H36" s="46"/>
      <c r="I36" s="46"/>
      <c r="J36" s="46"/>
      <c r="K36" s="46"/>
      <c r="L36" s="46"/>
      <c r="M36" s="46"/>
      <c r="N36" s="46"/>
      <c r="O36" s="46"/>
      <c r="P36" s="15"/>
      <c r="Q36" s="15"/>
    </row>
    <row r="37" spans="1:17" x14ac:dyDescent="0.25">
      <c r="A37" s="46" t="s">
        <v>39</v>
      </c>
      <c r="B37" s="46"/>
      <c r="C37" s="46"/>
      <c r="D37" s="46"/>
      <c r="E37" s="46"/>
      <c r="F37" s="46"/>
      <c r="G37" s="46"/>
      <c r="H37" s="46"/>
      <c r="I37" s="46"/>
      <c r="J37" s="46"/>
      <c r="K37" s="46"/>
      <c r="L37" s="46"/>
      <c r="M37" s="46"/>
      <c r="N37" s="46"/>
      <c r="O37" s="46"/>
      <c r="P37" s="15"/>
      <c r="Q37" s="15"/>
    </row>
    <row r="38" spans="1:17" x14ac:dyDescent="0.25">
      <c r="K38" s="12"/>
      <c r="L38" s="12"/>
      <c r="M38" s="12"/>
      <c r="N38" s="12"/>
    </row>
    <row r="80" spans="11:15" s="12" customFormat="1" x14ac:dyDescent="0.25">
      <c r="K80" s="14"/>
      <c r="L80" s="14"/>
      <c r="M80" s="14"/>
      <c r="N80" s="14"/>
      <c r="O80" s="14"/>
    </row>
    <row r="81" spans="11:15" s="12" customFormat="1" x14ac:dyDescent="0.25">
      <c r="K81" s="14"/>
      <c r="L81" s="14"/>
      <c r="M81" s="14"/>
      <c r="N81" s="14"/>
      <c r="O81" s="14"/>
    </row>
    <row r="82" spans="11:15" s="12" customFormat="1" x14ac:dyDescent="0.25">
      <c r="K82" s="14"/>
      <c r="L82" s="14"/>
      <c r="M82" s="14"/>
      <c r="N82" s="14"/>
      <c r="O82" s="14"/>
    </row>
    <row r="83" spans="11:15" s="12" customFormat="1" x14ac:dyDescent="0.25">
      <c r="K83" s="14"/>
      <c r="L83" s="14"/>
      <c r="M83" s="14"/>
      <c r="N83" s="14"/>
      <c r="O83" s="14"/>
    </row>
  </sheetData>
  <sheetProtection algorithmName="SHA-512" hashValue="LjHn8TYDJmMmj7IIkTZkKxHfUM4IVqn9Al1Jdlb6fz/M2/dkOjhwZt9qAbK6T1wns4cfrfL637D2nt7DOj1jhw==" saltValue="4PjSMyulP2UZtRdYIs8RL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2024-10-01T22:36:38Z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