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48 VIDEOCAMARA B.U\ANEXOS\ANEXOS\"/>
    </mc:Choice>
  </mc:AlternateContent>
  <bookViews>
    <workbookView xWindow="0" yWindow="0" windowWidth="20490" windowHeight="690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20" i="7"/>
  <c r="O17" i="7"/>
  <c r="O16" i="7"/>
  <c r="L14" i="7"/>
  <c r="M14" i="7" s="1"/>
  <c r="J14" i="7"/>
  <c r="H14" i="7"/>
  <c r="O15" i="7" l="1"/>
  <c r="O18" i="7" s="1"/>
  <c r="K14" i="7"/>
  <c r="O21" i="7"/>
  <c r="N14" i="7"/>
  <c r="O14" i="7" s="1"/>
  <c r="O22" i="7" l="1"/>
  <c r="O23" i="7" s="1"/>
  <c r="O24" i="7" s="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<sst xmlns="http://schemas.openxmlformats.org/spreadsheetml/2006/main" count="54" uniqueCount="52">
  <si>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</si>
  <si>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</si>
  <si>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</si>
  <si>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</si>
  <si>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</si>
  <si>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</si>
  <si>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</si>
  <si>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</si>
  <si>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</si>
  <si>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</si>
  <si>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</si>
  <si>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</si>
  <si>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</si>
  <si>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</si>
  <si>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</si>
  <si>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</si>
  <si>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</si>
  <si>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</si>
  <si>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</si>
  <si>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</si>
  <si>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</si>
  <si>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</si>
  <si>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</si>
  <si>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</si>
  <si>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</si>
  <si>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</si>
  <si>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</si>
  <si>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</si>
  <si>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</si>
  <si>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</si>
  <si>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</si>
  <si>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</si>
  <si>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</si>
  <si>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</si>
  <si>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</si>
  <si>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</si>
  <si>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</si>
  <si>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</si>
  <si>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</si>
  <si>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</si>
  <si>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</si>
  <si>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</si>
  <si>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</si>
  <si>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</si>
  <si>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</si>
  <si>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</si>
  <si>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</si>
  <si>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</si>
  <si>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</si>
  <si>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</si>
  <si>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</si>
  <si>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Cámara Pocket 3: Captura videos fluidos y estables con calidad
hasta 4K120 • Estabilización de 3 Ejes • Micrófonos Integrados
Tres. • Pantalla Táctil Rotativa de 2": • ActiveTrack 6.0 •
Compatibilidad con DJI Mimo App: Control total y edición desde
dispositivos móviles con conectividad Wi-Fi y Bluetooth.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</si>
</sst>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38" xfId="0" applyFont="1" applyBorder="1" applyAlignment="1">
      <alignment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6" zoomScale="80" zoomScaleNormal="80" zoomScaleSheetLayoutView="70" zoomScalePageLayoutView="55" workbookViewId="0">
      <selection activeCell="C14" sqref="C14"/>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14" t="s">
        <v>4</v>
      </c>
    </row>
    <row r="8" spans="1:15" ht="9.9499999999999993" customHeight="1" x14ac:dyDescent="0.25">
      <c r="A8" s="15"/>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16"/>
      <c r="E10" s="17"/>
      <c r="F10" s="17"/>
      <c r="M10" s="17"/>
      <c r="N10" s="11"/>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81.75" customHeight="1" thickBot="1" x14ac:dyDescent="0.3">
      <c r="A14" s="42">
        <v>1</v>
      </c>
      <c r="B14" s="45" t="s">
        <v>51</v>
      </c>
      <c r="C14" s="43"/>
      <c r="D14" s="44">
        <v>1</v>
      </c>
      <c r="E14" s="44" t="s">
        <v>50</v>
      </c>
      <c r="F14" s="43"/>
      <c r="G14" s="2"/>
      <c r="H14" s="35">
        <f t="shared" ref="H14" si="0">+ROUND(F14*G14,0)</f>
        <v>0</v>
      </c>
      <c r="I14" s="2"/>
      <c r="J14" s="35">
        <f t="shared" ref="J14" si="1">ROUND(F14*I14,0)</f>
        <v>0</v>
      </c>
      <c r="K14" s="35">
        <f t="shared" ref="K14" si="2">ROUND(F14+H14+J14,0)</f>
        <v>0</v>
      </c>
      <c r="L14" s="35">
        <f t="shared" ref="L14" si="3">ROUND(F14*D14,0)</f>
        <v>0</v>
      </c>
      <c r="M14" s="35">
        <f t="shared" ref="M14" si="4">ROUND(L14*G14,0)</f>
        <v>0</v>
      </c>
      <c r="N14" s="35">
        <f t="shared" ref="N14" si="5">ROUND(L14*I14,0)</f>
        <v>0</v>
      </c>
      <c r="O14" s="36">
        <f t="shared" ref="O14" si="6">ROUND(L14+N14+M14,0)</f>
        <v>0</v>
      </c>
    </row>
    <row r="15" spans="1:15" s="25" customFormat="1" ht="42" customHeight="1" thickBot="1" x14ac:dyDescent="0.3">
      <c r="A15" s="78" t="s">
        <v>25</v>
      </c>
      <c r="B15" s="79"/>
      <c r="C15" s="79"/>
      <c r="D15" s="79"/>
      <c r="E15" s="79"/>
      <c r="F15" s="79"/>
      <c r="G15" s="79"/>
      <c r="H15" s="79"/>
      <c r="I15" s="79"/>
      <c r="J15" s="79"/>
      <c r="K15" s="79"/>
      <c r="L15" s="90" t="s">
        <v>26</v>
      </c>
      <c r="M15" s="91"/>
      <c r="N15" s="91"/>
      <c r="O15" s="37">
        <f>SUMIF(G:G,0%,L:L)+SUMIF(G:G,"",L:L)</f>
        <v>0</v>
      </c>
    </row>
    <row r="16" spans="1:15" s="25" customFormat="1" ht="39" customHeight="1" x14ac:dyDescent="0.25">
      <c r="A16" s="62" t="s">
        <v>47</v>
      </c>
      <c r="B16" s="63"/>
      <c r="C16" s="63"/>
      <c r="D16" s="63"/>
      <c r="E16" s="63"/>
      <c r="F16" s="63"/>
      <c r="G16" s="63"/>
      <c r="H16" s="63"/>
      <c r="I16" s="63"/>
      <c r="J16" s="63"/>
      <c r="K16" s="64"/>
      <c r="L16" s="84" t="s">
        <v>27</v>
      </c>
      <c r="M16" s="85"/>
      <c r="N16" s="85"/>
      <c r="O16" s="38">
        <f>SUMIF(G:G,5%,L:L)</f>
        <v>0</v>
      </c>
    </row>
    <row r="17" spans="1:17" s="25" customFormat="1" ht="30" customHeight="1" x14ac:dyDescent="0.25">
      <c r="A17" s="65"/>
      <c r="B17" s="66"/>
      <c r="C17" s="66"/>
      <c r="D17" s="66"/>
      <c r="E17" s="66"/>
      <c r="F17" s="66"/>
      <c r="G17" s="66"/>
      <c r="H17" s="66"/>
      <c r="I17" s="66"/>
      <c r="J17" s="66"/>
      <c r="K17" s="67"/>
      <c r="L17" s="84" t="s">
        <v>28</v>
      </c>
      <c r="M17" s="85"/>
      <c r="N17" s="85"/>
      <c r="O17" s="38">
        <f>SUMIF(G:G,19%,L:L)</f>
        <v>0</v>
      </c>
    </row>
    <row r="18" spans="1:17" s="25" customFormat="1" ht="30" customHeight="1" x14ac:dyDescent="0.25">
      <c r="A18" s="65"/>
      <c r="B18" s="66"/>
      <c r="C18" s="66"/>
      <c r="D18" s="66"/>
      <c r="E18" s="66"/>
      <c r="F18" s="66"/>
      <c r="G18" s="66"/>
      <c r="H18" s="66"/>
      <c r="I18" s="66"/>
      <c r="J18" s="66"/>
      <c r="K18" s="67"/>
      <c r="L18" s="86" t="s">
        <v>21</v>
      </c>
      <c r="M18" s="87"/>
      <c r="N18" s="87"/>
      <c r="O18" s="39">
        <f>SUM(O15:O17)</f>
        <v>0</v>
      </c>
    </row>
    <row r="19" spans="1:17" s="25" customFormat="1" ht="30" customHeight="1" x14ac:dyDescent="0.25">
      <c r="A19" s="65"/>
      <c r="B19" s="66"/>
      <c r="C19" s="66"/>
      <c r="D19" s="66"/>
      <c r="E19" s="66"/>
      <c r="F19" s="66"/>
      <c r="G19" s="66"/>
      <c r="H19" s="66"/>
      <c r="I19" s="66"/>
      <c r="J19" s="66"/>
      <c r="K19" s="67"/>
      <c r="L19" s="88" t="s">
        <v>29</v>
      </c>
      <c r="M19" s="89"/>
      <c r="N19" s="89"/>
      <c r="O19" s="40">
        <f>SUMIF(G:G,5%,M:M)</f>
        <v>0</v>
      </c>
    </row>
    <row r="20" spans="1:17" s="25" customFormat="1" ht="30" customHeight="1" x14ac:dyDescent="0.25">
      <c r="A20" s="65"/>
      <c r="B20" s="66"/>
      <c r="C20" s="66"/>
      <c r="D20" s="66"/>
      <c r="E20" s="66"/>
      <c r="F20" s="66"/>
      <c r="G20" s="66"/>
      <c r="H20" s="66"/>
      <c r="I20" s="66"/>
      <c r="J20" s="66"/>
      <c r="K20" s="67"/>
      <c r="L20" s="88" t="s">
        <v>30</v>
      </c>
      <c r="M20" s="89"/>
      <c r="N20" s="89"/>
      <c r="O20" s="40">
        <f>SUMIF(G:G,19%,M:M)</f>
        <v>0</v>
      </c>
    </row>
    <row r="21" spans="1:17" s="25" customFormat="1" ht="30" customHeight="1" x14ac:dyDescent="0.25">
      <c r="A21" s="65"/>
      <c r="B21" s="66"/>
      <c r="C21" s="66"/>
      <c r="D21" s="66"/>
      <c r="E21" s="66"/>
      <c r="F21" s="66"/>
      <c r="G21" s="66"/>
      <c r="H21" s="66"/>
      <c r="I21" s="66"/>
      <c r="J21" s="66"/>
      <c r="K21" s="67"/>
      <c r="L21" s="86" t="s">
        <v>31</v>
      </c>
      <c r="M21" s="87"/>
      <c r="N21" s="87"/>
      <c r="O21" s="39">
        <f>SUM(O19:O20)</f>
        <v>0</v>
      </c>
    </row>
    <row r="22" spans="1:17" s="25" customFormat="1" ht="30" customHeight="1" x14ac:dyDescent="0.25">
      <c r="A22" s="65"/>
      <c r="B22" s="66"/>
      <c r="C22" s="66"/>
      <c r="D22" s="66"/>
      <c r="E22" s="66"/>
      <c r="F22" s="66"/>
      <c r="G22" s="66"/>
      <c r="H22" s="66"/>
      <c r="I22" s="66"/>
      <c r="J22" s="66"/>
      <c r="K22" s="67"/>
      <c r="L22" s="84" t="s">
        <v>32</v>
      </c>
      <c r="M22" s="85"/>
      <c r="N22" s="85"/>
      <c r="O22" s="38">
        <f>SUMIF(I:I,8%,N:N)</f>
        <v>0</v>
      </c>
    </row>
    <row r="23" spans="1:17" s="25" customFormat="1" ht="37.5" customHeight="1" x14ac:dyDescent="0.25">
      <c r="A23" s="65"/>
      <c r="B23" s="66"/>
      <c r="C23" s="66"/>
      <c r="D23" s="66"/>
      <c r="E23" s="66"/>
      <c r="F23" s="66"/>
      <c r="G23" s="66"/>
      <c r="H23" s="66"/>
      <c r="I23" s="66"/>
      <c r="J23" s="66"/>
      <c r="K23" s="67"/>
      <c r="L23" s="82" t="s">
        <v>33</v>
      </c>
      <c r="M23" s="83"/>
      <c r="N23" s="83"/>
      <c r="O23" s="39">
        <f>SUM(O22)</f>
        <v>0</v>
      </c>
    </row>
    <row r="24" spans="1:17" s="25" customFormat="1" ht="32.25" customHeight="1" thickBot="1" x14ac:dyDescent="0.3">
      <c r="A24" s="68"/>
      <c r="B24" s="69"/>
      <c r="C24" s="69"/>
      <c r="D24" s="69"/>
      <c r="E24" s="69"/>
      <c r="F24" s="69"/>
      <c r="G24" s="69"/>
      <c r="H24" s="69"/>
      <c r="I24" s="69"/>
      <c r="J24" s="69"/>
      <c r="K24" s="70"/>
      <c r="L24" s="80" t="s">
        <v>34</v>
      </c>
      <c r="M24" s="81"/>
      <c r="N24" s="81"/>
      <c r="O24" s="41">
        <f>+O18+O21+O23</f>
        <v>0</v>
      </c>
    </row>
    <row r="26" spans="1:17" ht="50.1" customHeight="1" thickBot="1" x14ac:dyDescent="0.3">
      <c r="B26" s="71"/>
      <c r="C26" s="71"/>
    </row>
    <row r="27" spans="1:17" x14ac:dyDescent="0.25">
      <c r="B27" s="49" t="s">
        <v>35</v>
      </c>
      <c r="C27" s="49"/>
    </row>
    <row r="28" spans="1:17" ht="15" customHeight="1" x14ac:dyDescent="0.25">
      <c r="M28" s="26"/>
      <c r="N28" s="27"/>
      <c r="O28" s="28"/>
    </row>
    <row r="29" spans="1:17" ht="15.75" customHeight="1" x14ac:dyDescent="0.25">
      <c r="M29" s="26"/>
      <c r="N29" s="27"/>
      <c r="O29" s="28"/>
    </row>
    <row r="30" spans="1:17" ht="15" customHeight="1" x14ac:dyDescent="0.25">
      <c r="A30" s="29" t="s">
        <v>36</v>
      </c>
      <c r="M30" s="26"/>
      <c r="N30" s="27"/>
      <c r="O30" s="28"/>
    </row>
    <row r="31" spans="1:17" x14ac:dyDescent="0.25">
      <c r="A31" s="48" t="s">
        <v>37</v>
      </c>
      <c r="B31" s="48"/>
      <c r="C31" s="48"/>
      <c r="D31" s="48"/>
      <c r="E31" s="48"/>
      <c r="F31" s="48"/>
      <c r="G31" s="48"/>
      <c r="H31" s="48"/>
      <c r="I31" s="48"/>
      <c r="J31" s="48"/>
      <c r="K31" s="48"/>
      <c r="L31" s="48"/>
      <c r="M31" s="48"/>
      <c r="N31" s="48"/>
      <c r="O31" s="48"/>
      <c r="P31" s="11"/>
      <c r="Q31" s="11"/>
    </row>
    <row r="32" spans="1:17" ht="15" customHeight="1" x14ac:dyDescent="0.25">
      <c r="A32" s="47" t="s">
        <v>38</v>
      </c>
      <c r="B32" s="47"/>
      <c r="C32" s="47"/>
      <c r="D32" s="47"/>
      <c r="E32" s="47"/>
      <c r="F32" s="47"/>
      <c r="G32" s="47"/>
      <c r="H32" s="47"/>
      <c r="I32" s="47"/>
      <c r="J32" s="47"/>
      <c r="K32" s="47"/>
      <c r="L32" s="47"/>
      <c r="M32" s="47"/>
      <c r="N32" s="47"/>
      <c r="O32" s="47"/>
      <c r="P32" s="30"/>
      <c r="Q32" s="30"/>
    </row>
    <row r="33" spans="1:17" x14ac:dyDescent="0.25">
      <c r="A33" s="46" t="s">
        <v>39</v>
      </c>
      <c r="B33" s="46"/>
      <c r="C33" s="46"/>
      <c r="D33" s="46"/>
      <c r="E33" s="46"/>
      <c r="F33" s="46"/>
      <c r="G33" s="46"/>
      <c r="H33" s="46"/>
      <c r="I33" s="46"/>
      <c r="J33" s="46"/>
      <c r="K33" s="46"/>
      <c r="L33" s="46"/>
      <c r="M33" s="46"/>
      <c r="N33" s="46"/>
      <c r="O33" s="46"/>
      <c r="P33" s="14"/>
      <c r="Q33" s="14"/>
    </row>
    <row r="34" spans="1:17" x14ac:dyDescent="0.25">
      <c r="A34" s="46" t="s">
        <v>40</v>
      </c>
      <c r="B34" s="46"/>
      <c r="C34" s="46"/>
      <c r="D34" s="46"/>
      <c r="E34" s="46"/>
      <c r="F34" s="46"/>
      <c r="G34" s="46"/>
      <c r="H34" s="46"/>
      <c r="I34" s="46"/>
      <c r="J34" s="46"/>
      <c r="K34" s="46"/>
      <c r="L34" s="46"/>
      <c r="M34" s="46"/>
      <c r="N34" s="46"/>
      <c r="O34" s="46"/>
      <c r="P34" s="14"/>
      <c r="Q34" s="14"/>
    </row>
    <row r="35" spans="1:17" x14ac:dyDescent="0.25">
      <c r="K35" s="11"/>
      <c r="L35" s="11"/>
      <c r="M35" s="11"/>
      <c r="N35" s="11"/>
    </row>
    <row r="77" spans="11:15" s="11" customFormat="1" x14ac:dyDescent="0.25">
      <c r="K77" s="13"/>
      <c r="L77" s="13"/>
      <c r="M77" s="13"/>
      <c r="N77" s="13"/>
      <c r="O77" s="13"/>
    </row>
    <row r="78" spans="11:15" s="11" customFormat="1" x14ac:dyDescent="0.25">
      <c r="K78" s="13"/>
      <c r="L78" s="13"/>
      <c r="M78" s="13"/>
      <c r="N78" s="13"/>
      <c r="O78" s="13"/>
    </row>
    <row r="79" spans="11:15" s="11" customFormat="1" x14ac:dyDescent="0.25">
      <c r="K79" s="13"/>
      <c r="L79" s="13"/>
      <c r="M79" s="13"/>
      <c r="N79" s="13"/>
      <c r="O79" s="13"/>
    </row>
    <row r="80" spans="11:15" s="11" customFormat="1" x14ac:dyDescent="0.25">
      <c r="K80" s="13"/>
      <c r="L80" s="13"/>
      <c r="M80" s="13"/>
      <c r="N80" s="13"/>
      <c r="O80" s="13"/>
    </row>
  </sheetData>
  <sheetProtection algorithmName="SHA-512" hashValue="83WUd+4t+Glul0CNZAta5mdBg6aSRB9KZcVv+F16ZauktwbLayO2Y6A22czA3UQUTOs4/cmPsoPiWSYcEhhyDQ==" saltValue="JGpl8olNWd0l4OCOP9nw/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 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39f7a895-868e-4739-ab10-589c64175fbd"/>
    <ds:schemaRef ds:uri="632c1e4e-69c6-4d1f-81a1-009441d464e5"/>
    <ds:schemaRef ds:uri="http://purl.org/dc/dcmitype/"/>
    <ds:schemaRef ds:uri="http://purl.org/dc/te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2024-08-27T14:17:23Z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