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COMPRAS\Desktop\INVITACIONES PÚBLICAS 2024\U-CD-025 APOYO L. BIENESTAR UNIVERSITARIO\ANEXOS\"/>
    </mc:Choice>
  </mc:AlternateContent>
  <bookViews>
    <workbookView xWindow="0" yWindow="0" windowWidth="21600" windowHeight="9000" tabRatio="688"/>
  </bookViews>
  <sheets>
    <sheet name="Bienes y Servicios" sheetId="7" r:id="rId1"/>
    <sheet name="Cálculos" sheetId="2" state="hidden" r:id="rId2"/>
  </sheets>
  <definedNames>
    <definedName name="_xlnm.Print_Area" localSheetId="0">'Bienes y Servicios'!$A$1:$O$33</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7" i="7" l="1"/>
  <c r="J17" i="7"/>
  <c r="H17" i="7"/>
  <c r="K17" i="7" s="1"/>
  <c r="L16" i="7"/>
  <c r="N16" i="7" s="1"/>
  <c r="J16" i="7"/>
  <c r="H16" i="7"/>
  <c r="K16" i="7" l="1"/>
  <c r="M16" i="7"/>
  <c r="O16" i="7" s="1"/>
  <c r="M17" i="7"/>
  <c r="N17" i="7"/>
  <c r="O17" i="7" s="1"/>
  <c r="O22" i="7"/>
  <c r="H15" i="7"/>
  <c r="J15" i="7"/>
  <c r="L15" i="7"/>
  <c r="M15" i="7" s="1"/>
  <c r="O23" i="7" s="1"/>
  <c r="O20" i="7"/>
  <c r="O19" i="7"/>
  <c r="L14" i="7"/>
  <c r="M14" i="7" s="1"/>
  <c r="J14" i="7"/>
  <c r="H14" i="7"/>
  <c r="K15" i="7" l="1"/>
  <c r="N15" i="7"/>
  <c r="O15" i="7" s="1"/>
  <c r="O18" i="7"/>
  <c r="O21" i="7" s="1"/>
  <c r="K14" i="7"/>
  <c r="O24" i="7"/>
  <c r="N14" i="7"/>
  <c r="O14" i="7" s="1"/>
  <c r="O25" i="7" l="1"/>
  <c r="O26" i="7" s="1"/>
  <c r="O27" i="7" s="1"/>
</calcChain>
</file>

<file path=xl/sharedStrings.xml><?xml version="1.0" encoding="utf-8"?>
<sst xmlns="http://schemas.openxmlformats.org/spreadsheetml/2006/main" count="60" uniqueCount="55">
  <si>
    <t>MACROPROCESO DE APOYO</t>
  </si>
  <si>
    <t>CÓDIGO: ABSr125</t>
  </si>
  <si>
    <t xml:space="preserve">PROCESO GESTIÓN BIENES Y SERVICIOS </t>
  </si>
  <si>
    <t>COTIZACIÓN PARA PROCESOS DE BIENES, SERVICIOS U OBRAS</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</si>
  <si>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</si>
  <si>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</si>
  <si>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</si>
  <si>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</si>
  <si>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</si>
  <si>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</si>
  <si>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</si>
  <si>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</si>
  <si>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</si>
  <si>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</si>
  <si>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</si>
  <si>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</si>
  <si>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</si>
  <si>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</si>
  <si>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</si>
  <si>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</si>
  <si>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</si>
  <si>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</si>
  <si>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</si>
  <si>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</si>
  <si>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</si>
  <si>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</si>
  <si>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</si>
  <si>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</si>
  <si>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</si>
  <si>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</si>
  <si>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</si>
  <si>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</si>
  <si>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</si>
  <si>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</si>
  <si>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</si>
  <si>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</si>
  <si>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</si>
  <si>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</si>
  <si>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</si>
  <si>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</si>
  <si>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</si>
  <si>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</si>
  <si>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</si>
  <si>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</si>
  <si>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</si>
  <si>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</si>
  <si>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PÁGINA 1 DE 5</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</si>
  <si>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t>
    </r>
    <r>
      <rPr>
        <sz val="12"/>
        <rFont val="Arial"/>
        <family val="2"/>
      </rPr>
      <t xml:space="preserve"> </t>
    </r>
    <r>
      <rPr>
        <b/>
        <sz val="12"/>
        <rFont val="Arial"/>
        <family val="2"/>
      </rPr>
      <t>ABSr097 y/o términos de Invitación Pública y/o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</si>
  <si>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VERSIÓN: 5</t>
  </si>
  <si>
    <t>VIGENCIA: 2024-02-27</t>
  </si>
  <si>
    <t>UNIDAD</t>
  </si>
  <si>
    <t>Servicio de almuerzo opción 1. Proteico de 150 gr, cereal 100 gr, Energético 70gr, Ensalada 60 gr, Postre 25 gr, Jugo Natural de 250 ml.</t>
  </si>
  <si>
    <t>Servicio de almuerzo opción 2. Sopa o crema de 200cc, Porción de Fruta (125gr), Tres porciones de proteína (125gr cada porción), Hortalizas y verduras (100 gr), Cereal (arroz o pasta 100 gr) Raíz, tubérculo o plátano (100 gr.), Leguminosas (40 gr.), Jugo natural (300 c.c.) Azúcar (14 gr.), Grasas y aceites (10 gr.), Postre (300 gr)</t>
  </si>
  <si>
    <t>Servicio de refrigerio opción 1. Refrigerio básico solido 100 gr y liquido 200 ml. OPCIONES SOLIDO: Pastel Horneado de 100gr Hawaiano, o Pastel Horneado de 100gr pollo con champiñones o Sándwich de Jamón y Queso en pan Tajado o Palito de Queso Horneado de 100gr. OPCIONES LIQUIDO: Jugo en Caja 200ml o Tea en Caja de 200ml o Gaseosa 250ml o Avena en Caja 200ml</t>
  </si>
  <si>
    <t>Servicio de refrigerio opción 2. Refrigerio Saludable solido 100 gr y liquido 200 ml más fruta. SOLIDO: Pastel Horneado de 100gr Hawaiano, o Pastel Horneado de 100 gr, pollo con champiñones o Sándwich de Jamón y Queso en pan Tajado o Palito de Queso Horneado de 100gr. LIQUIDO: Jugo en Caja 200ml o Tea en Caja de 200ml o Gaseosa 250ml o Avena en Caja 200ml. FRUTA: Fruta Cosecha (Que puede ser mandarina, durazno, banano o manzana)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</si>
</sst>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 #,##0_-;_-* &quot;-&quot;_-;_-@_-"/>
    <numFmt numFmtId="44" formatCode="_-&quot;$&quot;\ * #,##0.00_-;\-&quot;$&quot;\ * #,##0.00_-;_-&quot;$&quot;\ * &quot;-&quot;??_-;_-@_-"/>
    <numFmt numFmtId="43" formatCode="_-* #,##0.00_-;\-* #,##0.00_-;_-* &quot;-&quot;??_-;_-@_-"/>
    <numFmt numFmtId="164" formatCode="_-* #,##0_-;\-* #,##0_-;_-* &quot;-&quot;??_-;_-@_-"/>
    <numFmt numFmtId="165" formatCode="yyyy\-mm\-dd;@"/>
  </numFmts>
  <fonts count="32"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rgb="FF000000"/>
      </left>
      <right style="thin">
        <color rgb="FF000000"/>
      </right>
      <top style="thin">
        <color rgb="FF000000"/>
      </top>
      <bottom style="thin">
        <color rgb="FF000000"/>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9" applyNumberFormat="0" applyFill="0" applyAlignment="0" applyProtection="0"/>
    <xf numFmtId="0" fontId="12" fillId="0" borderId="10" applyNumberFormat="0" applyFill="0" applyAlignment="0" applyProtection="0"/>
    <xf numFmtId="0" fontId="13" fillId="0" borderId="11"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2" applyNumberFormat="0" applyAlignment="0" applyProtection="0"/>
    <xf numFmtId="0" fontId="18" fillId="8" borderId="13" applyNumberFormat="0" applyAlignment="0" applyProtection="0"/>
    <xf numFmtId="0" fontId="19" fillId="8" borderId="12" applyNumberFormat="0" applyAlignment="0" applyProtection="0"/>
    <xf numFmtId="0" fontId="20" fillId="0" borderId="14" applyNumberFormat="0" applyFill="0" applyAlignment="0" applyProtection="0"/>
    <xf numFmtId="0" fontId="21" fillId="9" borderId="15" applyNumberFormat="0" applyAlignment="0" applyProtection="0"/>
    <xf numFmtId="0" fontId="22" fillId="0" borderId="0" applyNumberFormat="0" applyFill="0" applyBorder="0" applyAlignment="0" applyProtection="0"/>
    <xf numFmtId="0" fontId="5" fillId="10" borderId="16" applyNumberFormat="0" applyFont="0" applyAlignment="0" applyProtection="0"/>
    <xf numFmtId="0" fontId="23" fillId="0" borderId="0" applyNumberFormat="0" applyFill="0" applyBorder="0" applyAlignment="0" applyProtection="0"/>
    <xf numFmtId="0" fontId="24" fillId="0" borderId="17"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94">
    <xf numFmtId="0" fontId="0" fillId="0" borderId="0" xfId="0"/>
    <xf numFmtId="0" fontId="1" fillId="2" borderId="0" xfId="0" applyFont="1" applyFill="1" applyProtection="1">
      <protection hidden="1"/>
    </xf>
    <xf numFmtId="9" fontId="3" fillId="35" borderId="1" xfId="1" applyFont="1" applyFill="1" applyBorder="1" applyAlignment="1" applyProtection="1">
      <alignment horizontal="center" vertical="center"/>
      <protection locked="0"/>
    </xf>
    <xf numFmtId="164" fontId="9" fillId="35" borderId="1" xfId="4" applyNumberFormat="1" applyFont="1" applyFill="1" applyBorder="1" applyAlignment="1" applyProtection="1">
      <alignment horizontal="center" vertical="center"/>
      <protection locked="0"/>
    </xf>
    <xf numFmtId="0" fontId="8" fillId="2" borderId="0" xfId="0" applyFont="1" applyFill="1" applyProtection="1">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0" fontId="1" fillId="2" borderId="0" xfId="0" applyFont="1" applyFill="1" applyProtection="1">
      <protection locked="0"/>
    </xf>
    <xf numFmtId="0" fontId="1" fillId="2" borderId="0" xfId="0" applyFont="1" applyFill="1" applyAlignment="1" applyProtection="1">
      <alignment horizontal="center"/>
      <protection locked="0"/>
    </xf>
    <xf numFmtId="0" fontId="0" fillId="2" borderId="0" xfId="0" applyFill="1" applyProtection="1">
      <protection locked="0"/>
    </xf>
    <xf numFmtId="0" fontId="3" fillId="2" borderId="0" xfId="0" applyFont="1" applyFill="1" applyProtection="1">
      <protection locked="0"/>
    </xf>
    <xf numFmtId="0" fontId="6" fillId="2" borderId="0" xfId="0" applyFont="1" applyFill="1" applyProtection="1">
      <protection locked="0"/>
    </xf>
    <xf numFmtId="0" fontId="3" fillId="2" borderId="0" xfId="0" applyFont="1" applyFill="1" applyAlignment="1" applyProtection="1">
      <alignment horizontal="left"/>
      <protection locked="0"/>
    </xf>
    <xf numFmtId="0" fontId="6" fillId="2" borderId="0" xfId="0" applyFont="1" applyFill="1" applyAlignment="1" applyProtection="1">
      <alignment horizontal="left"/>
      <protection locked="0"/>
    </xf>
    <xf numFmtId="0" fontId="27" fillId="0" borderId="0" xfId="0" applyFont="1" applyAlignment="1" applyProtection="1">
      <alignment vertical="center" wrapText="1"/>
      <protection locked="0"/>
    </xf>
    <xf numFmtId="0" fontId="7" fillId="2" borderId="0" xfId="0" applyFont="1" applyFill="1" applyAlignment="1" applyProtection="1">
      <alignment vertical="center" wrapText="1"/>
      <protection locked="0"/>
    </xf>
    <xf numFmtId="0" fontId="1" fillId="2" borderId="0" xfId="0" applyFont="1" applyFill="1" applyAlignment="1" applyProtection="1">
      <alignment vertical="justify"/>
      <protection locked="0"/>
    </xf>
    <xf numFmtId="0" fontId="1" fillId="2" borderId="0" xfId="0" applyFont="1" applyFill="1" applyAlignment="1" applyProtection="1">
      <alignment vertical="center"/>
      <protection locked="0"/>
    </xf>
    <xf numFmtId="0" fontId="7" fillId="2" borderId="0" xfId="0" applyFont="1" applyFill="1" applyAlignment="1" applyProtection="1">
      <alignment horizontal="center" vertical="center" wrapText="1"/>
      <protection locked="0"/>
    </xf>
    <xf numFmtId="0" fontId="1" fillId="2" borderId="0" xfId="0" applyFont="1" applyFill="1" applyAlignment="1" applyProtection="1">
      <alignment horizontal="center" vertical="center"/>
      <protection locked="0"/>
    </xf>
    <xf numFmtId="0" fontId="27" fillId="2" borderId="0" xfId="0" applyFont="1" applyFill="1" applyAlignment="1" applyProtection="1">
      <alignment vertical="center" wrapText="1"/>
      <protection locked="0"/>
    </xf>
    <xf numFmtId="0" fontId="0" fillId="2" borderId="0" xfId="0" applyFill="1" applyAlignment="1" applyProtection="1">
      <alignment vertical="center"/>
      <protection locked="0"/>
    </xf>
    <xf numFmtId="43" fontId="26" fillId="0" borderId="0" xfId="3" applyFont="1" applyBorder="1" applyAlignment="1" applyProtection="1">
      <alignment vertical="center"/>
      <protection locked="0"/>
    </xf>
    <xf numFmtId="43" fontId="26" fillId="0" borderId="0" xfId="3" applyFont="1" applyBorder="1" applyAlignment="1" applyProtection="1">
      <alignment vertical="center" wrapText="1"/>
      <protection locked="0"/>
    </xf>
    <xf numFmtId="43" fontId="26" fillId="0" borderId="0" xfId="4" applyFont="1" applyBorder="1" applyProtection="1">
      <protection locked="0"/>
    </xf>
    <xf numFmtId="0" fontId="3" fillId="0" borderId="0" xfId="0" applyFont="1" applyAlignment="1" applyProtection="1">
      <alignment vertical="center"/>
      <protection locked="0"/>
    </xf>
    <xf numFmtId="0" fontId="3" fillId="2" borderId="0" xfId="0" applyFont="1" applyFill="1" applyAlignment="1" applyProtection="1">
      <alignment wrapText="1"/>
      <protection locked="0"/>
    </xf>
    <xf numFmtId="0" fontId="7" fillId="3" borderId="29" xfId="0" applyFont="1" applyFill="1" applyBorder="1" applyAlignment="1" applyProtection="1">
      <alignment horizontal="center" vertical="center" wrapText="1"/>
    </xf>
    <xf numFmtId="0" fontId="7" fillId="3" borderId="30" xfId="0" applyFont="1" applyFill="1" applyBorder="1" applyAlignment="1" applyProtection="1">
      <alignment horizontal="center" vertical="center" wrapText="1"/>
    </xf>
    <xf numFmtId="43" fontId="7" fillId="3" borderId="30" xfId="3" applyFont="1" applyFill="1" applyBorder="1" applyAlignment="1" applyProtection="1">
      <alignment horizontal="center" vertical="center" wrapText="1"/>
    </xf>
    <xf numFmtId="43" fontId="7" fillId="3" borderId="35" xfId="3" applyFont="1" applyFill="1" applyBorder="1" applyAlignment="1" applyProtection="1">
      <alignment horizontal="center" vertical="center" wrapText="1"/>
    </xf>
    <xf numFmtId="0" fontId="1" fillId="0" borderId="1" xfId="0" applyFont="1" applyBorder="1" applyAlignment="1" applyProtection="1">
      <alignment horizontal="center" vertical="center" wrapText="1"/>
    </xf>
    <xf numFmtId="43" fontId="3" fillId="0" borderId="1" xfId="3" applyFont="1" applyFill="1" applyBorder="1" applyAlignment="1" applyProtection="1">
      <alignment horizontal="center" vertical="center"/>
    </xf>
    <xf numFmtId="43" fontId="3" fillId="0" borderId="36" xfId="3" applyFont="1" applyFill="1" applyBorder="1" applyAlignment="1" applyProtection="1">
      <alignment vertical="center"/>
    </xf>
    <xf numFmtId="43" fontId="3" fillId="0" borderId="35" xfId="4" applyFont="1" applyBorder="1" applyAlignment="1" applyProtection="1">
      <alignment vertical="center"/>
    </xf>
    <xf numFmtId="43" fontId="3" fillId="0" borderId="36" xfId="4" applyFont="1" applyBorder="1" applyAlignment="1" applyProtection="1">
      <alignment vertical="center"/>
    </xf>
    <xf numFmtId="43" fontId="6" fillId="0" borderId="36" xfId="4" applyFont="1" applyBorder="1" applyAlignment="1" applyProtection="1">
      <alignment vertical="center"/>
    </xf>
    <xf numFmtId="43" fontId="3" fillId="0" borderId="36" xfId="4" applyFont="1" applyFill="1" applyBorder="1" applyAlignment="1" applyProtection="1">
      <alignment vertical="center"/>
    </xf>
    <xf numFmtId="43" fontId="6" fillId="0" borderId="37" xfId="4" applyFont="1" applyBorder="1" applyAlignment="1" applyProtection="1">
      <alignment vertical="center"/>
    </xf>
    <xf numFmtId="0" fontId="1" fillId="0" borderId="31" xfId="0" applyFont="1" applyBorder="1" applyAlignment="1" applyProtection="1">
      <alignment horizontal="center" vertical="center"/>
      <protection locked="0"/>
    </xf>
    <xf numFmtId="0" fontId="1" fillId="0" borderId="1" xfId="0" applyFont="1" applyBorder="1" applyAlignment="1" applyProtection="1">
      <alignment horizontal="left" vertical="center" wrapText="1"/>
    </xf>
    <xf numFmtId="0" fontId="1" fillId="35" borderId="1" xfId="0" applyFont="1" applyFill="1" applyBorder="1" applyAlignment="1" applyProtection="1">
      <alignment horizontal="left" vertical="center" wrapText="1"/>
      <protection locked="0"/>
    </xf>
    <xf numFmtId="0" fontId="3" fillId="0" borderId="31" xfId="3" applyNumberFormat="1" applyFont="1" applyBorder="1" applyAlignment="1" applyProtection="1">
      <alignment horizontal="center" vertical="center"/>
    </xf>
    <xf numFmtId="0" fontId="3" fillId="0" borderId="1" xfId="3" applyNumberFormat="1" applyFont="1" applyBorder="1" applyAlignment="1" applyProtection="1">
      <alignment horizontal="center" vertical="center"/>
    </xf>
    <xf numFmtId="0" fontId="6" fillId="0" borderId="31" xfId="3" applyNumberFormat="1" applyFont="1" applyBorder="1" applyAlignment="1" applyProtection="1">
      <alignment horizontal="center" vertical="center"/>
    </xf>
    <xf numFmtId="0" fontId="6" fillId="0" borderId="1" xfId="3" applyNumberFormat="1" applyFont="1" applyBorder="1" applyAlignment="1" applyProtection="1">
      <alignment horizontal="center" vertical="center"/>
    </xf>
    <xf numFmtId="0" fontId="3" fillId="0" borderId="31" xfId="3" applyNumberFormat="1" applyFont="1" applyBorder="1" applyAlignment="1" applyProtection="1">
      <alignment horizontal="center" vertical="center" wrapText="1"/>
    </xf>
    <xf numFmtId="0" fontId="3" fillId="0" borderId="1" xfId="3" applyNumberFormat="1" applyFont="1" applyBorder="1" applyAlignment="1" applyProtection="1">
      <alignment horizontal="center" vertical="center" wrapText="1"/>
    </xf>
    <xf numFmtId="0" fontId="3" fillId="0" borderId="29" xfId="3" applyNumberFormat="1" applyFont="1" applyBorder="1" applyAlignment="1" applyProtection="1">
      <alignment horizontal="center" vertical="center" wrapText="1"/>
    </xf>
    <xf numFmtId="0" fontId="3" fillId="0" borderId="30" xfId="3" applyNumberFormat="1" applyFont="1" applyBorder="1" applyAlignment="1" applyProtection="1">
      <alignment horizontal="center" vertical="center" wrapText="1"/>
    </xf>
    <xf numFmtId="0" fontId="6" fillId="0" borderId="32" xfId="3" applyNumberFormat="1" applyFont="1" applyBorder="1" applyAlignment="1" applyProtection="1">
      <alignment horizontal="center" vertical="center" wrapText="1"/>
    </xf>
    <xf numFmtId="0" fontId="6" fillId="0" borderId="33" xfId="3" applyNumberFormat="1" applyFont="1" applyBorder="1" applyAlignment="1" applyProtection="1">
      <alignment horizontal="center" vertical="center" wrapText="1"/>
    </xf>
    <xf numFmtId="0" fontId="6" fillId="0" borderId="31" xfId="3" applyNumberFormat="1" applyFont="1" applyBorder="1" applyAlignment="1" applyProtection="1">
      <alignment horizontal="center" vertical="center" wrapText="1"/>
    </xf>
    <xf numFmtId="0" fontId="6" fillId="0" borderId="1" xfId="3" applyNumberFormat="1" applyFont="1" applyBorder="1" applyAlignment="1" applyProtection="1">
      <alignment horizontal="center" vertical="center" wrapText="1"/>
    </xf>
    <xf numFmtId="0" fontId="29" fillId="2" borderId="20" xfId="0" applyFont="1" applyFill="1" applyBorder="1" applyAlignment="1" applyProtection="1">
      <alignment horizontal="left" vertical="center" wrapText="1"/>
    </xf>
    <xf numFmtId="0" fontId="29" fillId="2" borderId="5" xfId="0" applyFont="1" applyFill="1" applyBorder="1" applyAlignment="1" applyProtection="1">
      <alignment horizontal="left" vertical="center" wrapText="1"/>
    </xf>
    <xf numFmtId="0" fontId="29" fillId="2" borderId="21" xfId="0" applyFont="1" applyFill="1" applyBorder="1" applyAlignment="1" applyProtection="1">
      <alignment horizontal="left" vertical="center" wrapText="1"/>
    </xf>
    <xf numFmtId="0" fontId="29" fillId="2" borderId="22" xfId="0" applyFont="1" applyFill="1" applyBorder="1" applyAlignment="1" applyProtection="1">
      <alignment horizontal="left" vertical="center" wrapText="1"/>
    </xf>
    <xf numFmtId="0" fontId="29" fillId="2" borderId="0" xfId="0" applyFont="1" applyFill="1" applyAlignment="1" applyProtection="1">
      <alignment horizontal="left" vertical="center" wrapText="1"/>
    </xf>
    <xf numFmtId="0" fontId="29" fillId="2" borderId="23" xfId="0" applyFont="1" applyFill="1" applyBorder="1" applyAlignment="1" applyProtection="1">
      <alignment horizontal="left" vertical="center" wrapText="1"/>
    </xf>
    <xf numFmtId="0" fontId="29" fillId="2" borderId="24" xfId="0" applyFont="1" applyFill="1" applyBorder="1" applyAlignment="1" applyProtection="1">
      <alignment horizontal="left" vertical="center" wrapText="1"/>
    </xf>
    <xf numFmtId="0" fontId="29" fillId="2" borderId="6" xfId="0" applyFont="1" applyFill="1" applyBorder="1" applyAlignment="1" applyProtection="1">
      <alignment horizontal="left" vertical="center" wrapText="1"/>
    </xf>
    <xf numFmtId="0" fontId="29" fillId="2" borderId="25" xfId="0" applyFont="1" applyFill="1" applyBorder="1" applyAlignment="1" applyProtection="1">
      <alignment horizontal="left" vertical="center" wrapText="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1" fillId="36" borderId="6" xfId="0" applyFont="1" applyFill="1" applyBorder="1" applyAlignment="1" applyProtection="1">
      <alignment horizontal="center" vertical="center"/>
      <protection locked="0"/>
    </xf>
    <xf numFmtId="0" fontId="27" fillId="35" borderId="28" xfId="0" applyFont="1" applyFill="1" applyBorder="1" applyAlignment="1" applyProtection="1">
      <alignment horizontal="center" vertical="center"/>
      <protection locked="0"/>
    </xf>
    <xf numFmtId="0" fontId="27" fillId="35" borderId="26" xfId="0" applyFont="1" applyFill="1" applyBorder="1" applyAlignment="1" applyProtection="1">
      <alignment horizontal="center" vertical="center"/>
      <protection locked="0"/>
    </xf>
    <xf numFmtId="0" fontId="27" fillId="35" borderId="34" xfId="0" applyFont="1" applyFill="1" applyBorder="1" applyAlignment="1" applyProtection="1">
      <alignment horizontal="center" vertical="center"/>
      <protection locked="0"/>
    </xf>
    <xf numFmtId="0" fontId="27" fillId="35" borderId="19" xfId="0" applyFont="1" applyFill="1" applyBorder="1" applyAlignment="1" applyProtection="1">
      <alignment horizontal="center" vertical="center"/>
      <protection locked="0"/>
    </xf>
    <xf numFmtId="0" fontId="27" fillId="35" borderId="18" xfId="0" applyFont="1" applyFill="1" applyBorder="1" applyAlignment="1" applyProtection="1">
      <alignment horizontal="center" vertical="center"/>
      <protection locked="0"/>
    </xf>
    <xf numFmtId="0" fontId="27" fillId="35" borderId="27" xfId="0" applyFont="1" applyFill="1" applyBorder="1" applyAlignment="1" applyProtection="1">
      <alignment horizontal="center" vertical="center"/>
      <protection locked="0"/>
    </xf>
    <xf numFmtId="0" fontId="7" fillId="3" borderId="2" xfId="0" applyFont="1" applyFill="1" applyBorder="1" applyAlignment="1" applyProtection="1">
      <alignment horizontal="center" vertical="center" wrapText="1"/>
    </xf>
    <xf numFmtId="0" fontId="7" fillId="3" borderId="4" xfId="0" applyFont="1" applyFill="1" applyBorder="1" applyAlignment="1" applyProtection="1">
      <alignment horizontal="center" vertical="center" wrapText="1"/>
    </xf>
    <xf numFmtId="0" fontId="6" fillId="2" borderId="7" xfId="0" applyFont="1" applyFill="1" applyBorder="1" applyAlignment="1" applyProtection="1">
      <alignment horizontal="center" vertical="center"/>
    </xf>
    <xf numFmtId="0" fontId="6" fillId="2" borderId="8" xfId="0" applyFont="1" applyFill="1" applyBorder="1" applyAlignment="1" applyProtection="1">
      <alignment horizontal="center" vertical="center"/>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5" fontId="28" fillId="35" borderId="2" xfId="0" applyNumberFormat="1" applyFont="1" applyFill="1" applyBorder="1" applyAlignment="1" applyProtection="1">
      <alignment horizontal="center" vertical="center" wrapText="1"/>
      <protection locked="0"/>
    </xf>
    <xf numFmtId="165" fontId="28" fillId="35" borderId="4" xfId="0" applyNumberFormat="1" applyFont="1" applyFill="1" applyBorder="1" applyAlignment="1" applyProtection="1">
      <alignment horizontal="center" vertical="center" wrapText="1"/>
      <protection locked="0"/>
    </xf>
    <xf numFmtId="0" fontId="2" fillId="0" borderId="1" xfId="0" applyFont="1" applyBorder="1" applyAlignment="1" applyProtection="1">
      <alignment vertical="top" wrapText="1"/>
      <protection locked="0"/>
    </xf>
    <xf numFmtId="0" fontId="4" fillId="2" borderId="1" xfId="0" applyFont="1" applyFill="1" applyBorder="1" applyAlignment="1" applyProtection="1">
      <alignment horizontal="center" vertical="center" wrapText="1"/>
      <protection locked="0"/>
    </xf>
    <xf numFmtId="0" fontId="4" fillId="0" borderId="1" xfId="0" applyFont="1" applyBorder="1" applyAlignment="1" applyProtection="1">
      <alignment horizontal="center" vertical="center" wrapText="1"/>
      <protection locked="0"/>
    </xf>
    <xf numFmtId="0" fontId="3" fillId="2" borderId="0" xfId="0" applyFont="1" applyFill="1" applyAlignment="1" applyProtection="1">
      <alignment horizontal="center"/>
      <protection locked="0"/>
    </xf>
    <xf numFmtId="0" fontId="3" fillId="2" borderId="0" xfId="0" applyFont="1" applyFill="1" applyAlignment="1" applyProtection="1">
      <alignment horizontal="center" wrapText="1"/>
      <protection locked="0"/>
    </xf>
    <xf numFmtId="0" fontId="1" fillId="2" borderId="0" xfId="0" applyFont="1" applyFill="1" applyAlignment="1" applyProtection="1">
      <alignment horizontal="center"/>
      <protection locked="0"/>
    </xf>
    <xf numFmtId="0" fontId="8" fillId="2" borderId="5" xfId="0" applyFont="1" applyFill="1" applyBorder="1" applyAlignment="1" applyProtection="1">
      <alignment horizontal="center"/>
    </xf>
    <xf numFmtId="0" fontId="1" fillId="0" borderId="38" xfId="0" applyFont="1" applyBorder="1" applyAlignment="1">
      <alignment horizontal="center" vertical="center" wrapText="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Moneda 2" xfId="46"/>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122464</xdr:colOff>
      <xdr:row>1</xdr:row>
      <xdr:rowOff>24603</xdr:rowOff>
    </xdr:from>
    <xdr:to>
      <xdr:col>0</xdr:col>
      <xdr:colOff>516294</xdr:colOff>
      <xdr:row>4</xdr:row>
      <xdr:rowOff>156739</xdr:rowOff>
    </xdr:to>
    <xdr:pic>
      <xdr:nvPicPr>
        <xdr:cNvPr id="2" name="Imagen 1">
          <a:extLst>
            <a:ext uri="{FF2B5EF4-FFF2-40B4-BE49-F238E27FC236}">
              <a16:creationId xmlns:a16="http://schemas.microsoft.com/office/drawing/2014/main" id="{992449B9-4BEA-48E0-8059-F7D8C7741A8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22464" y="215103"/>
          <a:ext cx="393830"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3"/>
  <sheetViews>
    <sheetView tabSelected="1" topLeftCell="D8" zoomScale="80" zoomScaleNormal="80" zoomScaleSheetLayoutView="70" zoomScalePageLayoutView="55" workbookViewId="0">
      <selection activeCell="I12" sqref="I12"/>
    </sheetView>
  </sheetViews>
  <sheetFormatPr baseColWidth="10" defaultColWidth="11.42578125" defaultRowHeight="15" x14ac:dyDescent="0.25"/>
  <cols>
    <col min="1" max="1" width="10.42578125" style="12" customWidth="1"/>
    <col min="2" max="2" width="56.5703125" style="12" customWidth="1"/>
    <col min="3" max="3" width="23" style="12" customWidth="1"/>
    <col min="4" max="4" width="13.5703125" style="12" bestFit="1" customWidth="1"/>
    <col min="5" max="5" width="14" style="12" bestFit="1" customWidth="1"/>
    <col min="6" max="6" width="13.5703125" style="12" customWidth="1"/>
    <col min="7" max="7" width="17.7109375" style="12" customWidth="1"/>
    <col min="8" max="8" width="15" style="12" customWidth="1"/>
    <col min="9" max="9" width="17.7109375" style="12" customWidth="1"/>
    <col min="10" max="10" width="15" style="12" customWidth="1"/>
    <col min="11" max="11" width="17.85546875" style="14" customWidth="1"/>
    <col min="12" max="13" width="16.7109375" style="14" customWidth="1"/>
    <col min="14" max="14" width="14.7109375" style="14" customWidth="1"/>
    <col min="15" max="15" width="20.28515625" style="14" customWidth="1"/>
    <col min="16" max="16384" width="11.42578125" style="14"/>
  </cols>
  <sheetData>
    <row r="1" spans="1:15" x14ac:dyDescent="0.25">
      <c r="F1" s="13"/>
    </row>
    <row r="2" spans="1:15" ht="15.75" customHeight="1" x14ac:dyDescent="0.25">
      <c r="A2" s="86"/>
      <c r="B2" s="87" t="s">
        <v>0</v>
      </c>
      <c r="C2" s="87"/>
      <c r="D2" s="87"/>
      <c r="E2" s="87"/>
      <c r="F2" s="87"/>
      <c r="G2" s="87"/>
      <c r="H2" s="87"/>
      <c r="I2" s="87"/>
      <c r="J2" s="87"/>
      <c r="K2" s="87"/>
      <c r="L2" s="87"/>
      <c r="M2" s="87"/>
      <c r="N2" s="88" t="s">
        <v>1</v>
      </c>
      <c r="O2" s="88"/>
    </row>
    <row r="3" spans="1:15" ht="15.75" customHeight="1" x14ac:dyDescent="0.25">
      <c r="A3" s="86"/>
      <c r="B3" s="87" t="s">
        <v>2</v>
      </c>
      <c r="C3" s="87"/>
      <c r="D3" s="87"/>
      <c r="E3" s="87"/>
      <c r="F3" s="87"/>
      <c r="G3" s="87"/>
      <c r="H3" s="87"/>
      <c r="I3" s="87"/>
      <c r="J3" s="87"/>
      <c r="K3" s="87"/>
      <c r="L3" s="87"/>
      <c r="M3" s="87"/>
      <c r="N3" s="88" t="s">
        <v>48</v>
      </c>
      <c r="O3" s="88"/>
    </row>
    <row r="4" spans="1:15" ht="16.5" customHeight="1" x14ac:dyDescent="0.25">
      <c r="A4" s="86"/>
      <c r="B4" s="87" t="s">
        <v>3</v>
      </c>
      <c r="C4" s="87"/>
      <c r="D4" s="87"/>
      <c r="E4" s="87"/>
      <c r="F4" s="87"/>
      <c r="G4" s="87"/>
      <c r="H4" s="87"/>
      <c r="I4" s="87"/>
      <c r="J4" s="87"/>
      <c r="K4" s="87"/>
      <c r="L4" s="87"/>
      <c r="M4" s="87"/>
      <c r="N4" s="88" t="s">
        <v>49</v>
      </c>
      <c r="O4" s="88"/>
    </row>
    <row r="5" spans="1:15" ht="15" customHeight="1" x14ac:dyDescent="0.25">
      <c r="A5" s="86"/>
      <c r="B5" s="87"/>
      <c r="C5" s="87"/>
      <c r="D5" s="87"/>
      <c r="E5" s="87"/>
      <c r="F5" s="87"/>
      <c r="G5" s="87"/>
      <c r="H5" s="87"/>
      <c r="I5" s="87"/>
      <c r="J5" s="87"/>
      <c r="K5" s="87"/>
      <c r="L5" s="87"/>
      <c r="M5" s="87"/>
      <c r="N5" s="88" t="s">
        <v>46</v>
      </c>
      <c r="O5" s="88"/>
    </row>
    <row r="7" spans="1:15" x14ac:dyDescent="0.25">
      <c r="A7" s="15" t="s">
        <v>4</v>
      </c>
    </row>
    <row r="8" spans="1:15" ht="9.9499999999999993" customHeight="1" x14ac:dyDescent="0.25">
      <c r="A8" s="16"/>
    </row>
    <row r="9" spans="1:15" ht="30" customHeight="1" x14ac:dyDescent="0.25">
      <c r="A9" s="72" t="s">
        <v>5</v>
      </c>
      <c r="B9" s="73"/>
      <c r="D9" s="78" t="s">
        <v>6</v>
      </c>
      <c r="E9" s="79"/>
      <c r="F9" s="68"/>
      <c r="G9" s="69"/>
      <c r="H9" s="69"/>
      <c r="I9" s="70"/>
      <c r="K9" s="78" t="s">
        <v>7</v>
      </c>
      <c r="L9" s="79"/>
      <c r="M9" s="84"/>
      <c r="N9" s="85"/>
    </row>
    <row r="10" spans="1:15" ht="8.25" customHeight="1" x14ac:dyDescent="0.25">
      <c r="A10" s="74"/>
      <c r="B10" s="75"/>
      <c r="C10" s="17"/>
      <c r="E10" s="18"/>
      <c r="F10" s="18"/>
      <c r="M10" s="18"/>
      <c r="N10" s="12"/>
    </row>
    <row r="11" spans="1:15" ht="30" customHeight="1" x14ac:dyDescent="0.25">
      <c r="A11" s="76"/>
      <c r="B11" s="77"/>
      <c r="D11" s="78" t="s">
        <v>8</v>
      </c>
      <c r="E11" s="79"/>
      <c r="F11" s="68"/>
      <c r="G11" s="69"/>
      <c r="H11" s="69"/>
      <c r="I11" s="70"/>
      <c r="K11" s="78" t="s">
        <v>9</v>
      </c>
      <c r="L11" s="79"/>
      <c r="M11" s="82"/>
      <c r="N11" s="83"/>
      <c r="O11" s="19"/>
    </row>
    <row r="12" spans="1:15" ht="9.9499999999999993" customHeight="1" thickBot="1" x14ac:dyDescent="0.3">
      <c r="A12" s="20"/>
      <c r="B12" s="21"/>
      <c r="C12" s="22"/>
      <c r="D12" s="20"/>
      <c r="E12" s="21"/>
      <c r="F12" s="21"/>
      <c r="G12" s="21"/>
      <c r="H12" s="20"/>
      <c r="I12" s="23"/>
      <c r="J12" s="24"/>
      <c r="K12" s="24"/>
      <c r="L12" s="24"/>
      <c r="N12" s="25"/>
      <c r="O12" s="25"/>
    </row>
    <row r="13" spans="1:15" s="26" customFormat="1" ht="111.75" customHeight="1" x14ac:dyDescent="0.25">
      <c r="A13" s="32" t="s">
        <v>10</v>
      </c>
      <c r="B13" s="33" t="s">
        <v>11</v>
      </c>
      <c r="C13" s="33" t="s">
        <v>12</v>
      </c>
      <c r="D13" s="33" t="s">
        <v>13</v>
      </c>
      <c r="E13" s="33" t="s">
        <v>14</v>
      </c>
      <c r="F13" s="34" t="s">
        <v>15</v>
      </c>
      <c r="G13" s="34" t="s">
        <v>16</v>
      </c>
      <c r="H13" s="34" t="s">
        <v>17</v>
      </c>
      <c r="I13" s="34" t="s">
        <v>18</v>
      </c>
      <c r="J13" s="34" t="s">
        <v>19</v>
      </c>
      <c r="K13" s="34" t="s">
        <v>20</v>
      </c>
      <c r="L13" s="34" t="s">
        <v>21</v>
      </c>
      <c r="M13" s="34" t="s">
        <v>22</v>
      </c>
      <c r="N13" s="34" t="s">
        <v>23</v>
      </c>
      <c r="O13" s="35" t="s">
        <v>24</v>
      </c>
    </row>
    <row r="14" spans="1:15" s="26" customFormat="1" ht="75.75" customHeight="1" x14ac:dyDescent="0.25">
      <c r="A14" s="44">
        <v>1</v>
      </c>
      <c r="B14" s="45" t="s">
        <v>51</v>
      </c>
      <c r="C14" s="46"/>
      <c r="D14" s="93">
        <v>227</v>
      </c>
      <c r="E14" s="36" t="s">
        <v>50</v>
      </c>
      <c r="F14" s="3"/>
      <c r="G14" s="2"/>
      <c r="H14" s="37">
        <f>+ROUND(F14*G14,0)</f>
        <v>0</v>
      </c>
      <c r="I14" s="2"/>
      <c r="J14" s="37">
        <f t="shared" ref="J14" si="0">ROUND(F14*I14,0)</f>
        <v>0</v>
      </c>
      <c r="K14" s="37">
        <f t="shared" ref="K14" si="1">ROUND(F14+H14+J14,0)</f>
        <v>0</v>
      </c>
      <c r="L14" s="37">
        <f t="shared" ref="L14" si="2">ROUND(F14*D14,0)</f>
        <v>0</v>
      </c>
      <c r="M14" s="37">
        <f t="shared" ref="M14" si="3">ROUND(L14*G14,0)</f>
        <v>0</v>
      </c>
      <c r="N14" s="37">
        <f t="shared" ref="N14" si="4">ROUND(L14*I14,0)</f>
        <v>0</v>
      </c>
      <c r="O14" s="38">
        <f t="shared" ref="O14" si="5">ROUND(L14+N14+M14,0)</f>
        <v>0</v>
      </c>
    </row>
    <row r="15" spans="1:15" s="26" customFormat="1" ht="109.5" customHeight="1" x14ac:dyDescent="0.25">
      <c r="A15" s="44">
        <v>2</v>
      </c>
      <c r="B15" s="45" t="s">
        <v>52</v>
      </c>
      <c r="C15" s="46"/>
      <c r="D15" s="93">
        <v>117</v>
      </c>
      <c r="E15" s="36" t="s">
        <v>50</v>
      </c>
      <c r="F15" s="3"/>
      <c r="G15" s="2"/>
      <c r="H15" s="37">
        <f t="shared" ref="H15" si="6">+ROUND(F15*G15,0)</f>
        <v>0</v>
      </c>
      <c r="I15" s="2"/>
      <c r="J15" s="37">
        <f t="shared" ref="J15:J16" si="7">ROUND(F15*I15,0)</f>
        <v>0</v>
      </c>
      <c r="K15" s="37">
        <f t="shared" ref="K15:K16" si="8">ROUND(F15+H15+J15,0)</f>
        <v>0</v>
      </c>
      <c r="L15" s="37">
        <f t="shared" ref="L15:L16" si="9">ROUND(F15*D15,0)</f>
        <v>0</v>
      </c>
      <c r="M15" s="37">
        <f t="shared" ref="M15:M16" si="10">ROUND(L15*G15,0)</f>
        <v>0</v>
      </c>
      <c r="N15" s="37">
        <f t="shared" ref="N15:N16" si="11">ROUND(L15*I15,0)</f>
        <v>0</v>
      </c>
      <c r="O15" s="38">
        <f t="shared" ref="O15:O16" si="12">ROUND(L15+N15+M15,0)</f>
        <v>0</v>
      </c>
    </row>
    <row r="16" spans="1:15" s="26" customFormat="1" ht="125.25" customHeight="1" x14ac:dyDescent="0.25">
      <c r="A16" s="44">
        <v>3</v>
      </c>
      <c r="B16" s="45" t="s">
        <v>53</v>
      </c>
      <c r="C16" s="46"/>
      <c r="D16" s="93">
        <v>315</v>
      </c>
      <c r="E16" s="36" t="s">
        <v>50</v>
      </c>
      <c r="F16" s="3"/>
      <c r="G16" s="2"/>
      <c r="H16" s="37">
        <f>+ROUND(F16*G16,0)</f>
        <v>0</v>
      </c>
      <c r="I16" s="2"/>
      <c r="J16" s="37">
        <f t="shared" si="7"/>
        <v>0</v>
      </c>
      <c r="K16" s="37">
        <f t="shared" si="8"/>
        <v>0</v>
      </c>
      <c r="L16" s="37">
        <f t="shared" si="9"/>
        <v>0</v>
      </c>
      <c r="M16" s="37">
        <f t="shared" si="10"/>
        <v>0</v>
      </c>
      <c r="N16" s="37">
        <f t="shared" si="11"/>
        <v>0</v>
      </c>
      <c r="O16" s="38">
        <f t="shared" si="12"/>
        <v>0</v>
      </c>
    </row>
    <row r="17" spans="1:15" s="26" customFormat="1" ht="141" customHeight="1" thickBot="1" x14ac:dyDescent="0.3">
      <c r="A17" s="44">
        <v>4</v>
      </c>
      <c r="B17" s="45" t="s">
        <v>54</v>
      </c>
      <c r="C17" s="46"/>
      <c r="D17" s="93">
        <v>250</v>
      </c>
      <c r="E17" s="36" t="s">
        <v>50</v>
      </c>
      <c r="F17" s="3"/>
      <c r="G17" s="2"/>
      <c r="H17" s="37">
        <f t="shared" ref="H17" si="13">+ROUND(F17*G17,0)</f>
        <v>0</v>
      </c>
      <c r="I17" s="2"/>
      <c r="J17" s="37">
        <f t="shared" ref="J17" si="14">ROUND(F17*I17,0)</f>
        <v>0</v>
      </c>
      <c r="K17" s="37">
        <f t="shared" ref="K17" si="15">ROUND(F17+H17+J17,0)</f>
        <v>0</v>
      </c>
      <c r="L17" s="37">
        <f t="shared" ref="L17" si="16">ROUND(F17*D17,0)</f>
        <v>0</v>
      </c>
      <c r="M17" s="37">
        <f t="shared" ref="M17" si="17">ROUND(L17*G17,0)</f>
        <v>0</v>
      </c>
      <c r="N17" s="37">
        <f t="shared" ref="N17" si="18">ROUND(L17*I17,0)</f>
        <v>0</v>
      </c>
      <c r="O17" s="38">
        <f t="shared" ref="O17" si="19">ROUND(L17+N17+M17,0)</f>
        <v>0</v>
      </c>
    </row>
    <row r="18" spans="1:15" s="26" customFormat="1" ht="42" customHeight="1" thickBot="1" x14ac:dyDescent="0.3">
      <c r="A18" s="80" t="s">
        <v>25</v>
      </c>
      <c r="B18" s="81"/>
      <c r="C18" s="81"/>
      <c r="D18" s="81"/>
      <c r="E18" s="81"/>
      <c r="F18" s="81"/>
      <c r="G18" s="81"/>
      <c r="H18" s="81"/>
      <c r="I18" s="81"/>
      <c r="J18" s="81"/>
      <c r="K18" s="81"/>
      <c r="L18" s="53" t="s">
        <v>26</v>
      </c>
      <c r="M18" s="54"/>
      <c r="N18" s="54"/>
      <c r="O18" s="39">
        <f>SUMIF(G:G,0%,L:L)+SUMIF(G:G,"",L:L)</f>
        <v>0</v>
      </c>
    </row>
    <row r="19" spans="1:15" s="26" customFormat="1" ht="39" customHeight="1" x14ac:dyDescent="0.25">
      <c r="A19" s="59" t="s">
        <v>47</v>
      </c>
      <c r="B19" s="60"/>
      <c r="C19" s="60"/>
      <c r="D19" s="60"/>
      <c r="E19" s="60"/>
      <c r="F19" s="60"/>
      <c r="G19" s="60"/>
      <c r="H19" s="60"/>
      <c r="I19" s="60"/>
      <c r="J19" s="60"/>
      <c r="K19" s="61"/>
      <c r="L19" s="51" t="s">
        <v>27</v>
      </c>
      <c r="M19" s="52"/>
      <c r="N19" s="52"/>
      <c r="O19" s="40">
        <f>SUMIF(G:G,5%,L:L)</f>
        <v>0</v>
      </c>
    </row>
    <row r="20" spans="1:15" s="26" customFormat="1" ht="30" customHeight="1" x14ac:dyDescent="0.25">
      <c r="A20" s="62"/>
      <c r="B20" s="63"/>
      <c r="C20" s="63"/>
      <c r="D20" s="63"/>
      <c r="E20" s="63"/>
      <c r="F20" s="63"/>
      <c r="G20" s="63"/>
      <c r="H20" s="63"/>
      <c r="I20" s="63"/>
      <c r="J20" s="63"/>
      <c r="K20" s="64"/>
      <c r="L20" s="51" t="s">
        <v>28</v>
      </c>
      <c r="M20" s="52"/>
      <c r="N20" s="52"/>
      <c r="O20" s="40">
        <f>SUMIF(G:G,19%,L:L)</f>
        <v>0</v>
      </c>
    </row>
    <row r="21" spans="1:15" s="26" customFormat="1" ht="30" customHeight="1" x14ac:dyDescent="0.25">
      <c r="A21" s="62"/>
      <c r="B21" s="63"/>
      <c r="C21" s="63"/>
      <c r="D21" s="63"/>
      <c r="E21" s="63"/>
      <c r="F21" s="63"/>
      <c r="G21" s="63"/>
      <c r="H21" s="63"/>
      <c r="I21" s="63"/>
      <c r="J21" s="63"/>
      <c r="K21" s="64"/>
      <c r="L21" s="49" t="s">
        <v>21</v>
      </c>
      <c r="M21" s="50"/>
      <c r="N21" s="50"/>
      <c r="O21" s="41">
        <f>SUM(O18:O20)</f>
        <v>0</v>
      </c>
    </row>
    <row r="22" spans="1:15" s="26" customFormat="1" ht="30" customHeight="1" x14ac:dyDescent="0.25">
      <c r="A22" s="62"/>
      <c r="B22" s="63"/>
      <c r="C22" s="63"/>
      <c r="D22" s="63"/>
      <c r="E22" s="63"/>
      <c r="F22" s="63"/>
      <c r="G22" s="63"/>
      <c r="H22" s="63"/>
      <c r="I22" s="63"/>
      <c r="J22" s="63"/>
      <c r="K22" s="64"/>
      <c r="L22" s="47" t="s">
        <v>29</v>
      </c>
      <c r="M22" s="48"/>
      <c r="N22" s="48"/>
      <c r="O22" s="42">
        <f>SUMIF(G:G,5%,M:M)</f>
        <v>0</v>
      </c>
    </row>
    <row r="23" spans="1:15" s="26" customFormat="1" ht="30" customHeight="1" x14ac:dyDescent="0.25">
      <c r="A23" s="62"/>
      <c r="B23" s="63"/>
      <c r="C23" s="63"/>
      <c r="D23" s="63"/>
      <c r="E23" s="63"/>
      <c r="F23" s="63"/>
      <c r="G23" s="63"/>
      <c r="H23" s="63"/>
      <c r="I23" s="63"/>
      <c r="J23" s="63"/>
      <c r="K23" s="64"/>
      <c r="L23" s="47" t="s">
        <v>30</v>
      </c>
      <c r="M23" s="48"/>
      <c r="N23" s="48"/>
      <c r="O23" s="42">
        <f>SUMIF(G:G,19%,M:M)</f>
        <v>0</v>
      </c>
    </row>
    <row r="24" spans="1:15" s="26" customFormat="1" ht="30" customHeight="1" x14ac:dyDescent="0.25">
      <c r="A24" s="62"/>
      <c r="B24" s="63"/>
      <c r="C24" s="63"/>
      <c r="D24" s="63"/>
      <c r="E24" s="63"/>
      <c r="F24" s="63"/>
      <c r="G24" s="63"/>
      <c r="H24" s="63"/>
      <c r="I24" s="63"/>
      <c r="J24" s="63"/>
      <c r="K24" s="64"/>
      <c r="L24" s="49" t="s">
        <v>31</v>
      </c>
      <c r="M24" s="50"/>
      <c r="N24" s="50"/>
      <c r="O24" s="41">
        <f>SUM(O22:O23)</f>
        <v>0</v>
      </c>
    </row>
    <row r="25" spans="1:15" s="26" customFormat="1" ht="30" customHeight="1" x14ac:dyDescent="0.25">
      <c r="A25" s="62"/>
      <c r="B25" s="63"/>
      <c r="C25" s="63"/>
      <c r="D25" s="63"/>
      <c r="E25" s="63"/>
      <c r="F25" s="63"/>
      <c r="G25" s="63"/>
      <c r="H25" s="63"/>
      <c r="I25" s="63"/>
      <c r="J25" s="63"/>
      <c r="K25" s="64"/>
      <c r="L25" s="51" t="s">
        <v>32</v>
      </c>
      <c r="M25" s="52"/>
      <c r="N25" s="52"/>
      <c r="O25" s="40">
        <f>SUMIF(I:I,8%,N:N)</f>
        <v>0</v>
      </c>
    </row>
    <row r="26" spans="1:15" s="26" customFormat="1" ht="37.5" customHeight="1" x14ac:dyDescent="0.25">
      <c r="A26" s="62"/>
      <c r="B26" s="63"/>
      <c r="C26" s="63"/>
      <c r="D26" s="63"/>
      <c r="E26" s="63"/>
      <c r="F26" s="63"/>
      <c r="G26" s="63"/>
      <c r="H26" s="63"/>
      <c r="I26" s="63"/>
      <c r="J26" s="63"/>
      <c r="K26" s="64"/>
      <c r="L26" s="57" t="s">
        <v>33</v>
      </c>
      <c r="M26" s="58"/>
      <c r="N26" s="58"/>
      <c r="O26" s="41">
        <f>SUM(O25)</f>
        <v>0</v>
      </c>
    </row>
    <row r="27" spans="1:15" s="26" customFormat="1" ht="32.25" customHeight="1" thickBot="1" x14ac:dyDescent="0.3">
      <c r="A27" s="65"/>
      <c r="B27" s="66"/>
      <c r="C27" s="66"/>
      <c r="D27" s="66"/>
      <c r="E27" s="66"/>
      <c r="F27" s="66"/>
      <c r="G27" s="66"/>
      <c r="H27" s="66"/>
      <c r="I27" s="66"/>
      <c r="J27" s="66"/>
      <c r="K27" s="67"/>
      <c r="L27" s="55" t="s">
        <v>34</v>
      </c>
      <c r="M27" s="56"/>
      <c r="N27" s="56"/>
      <c r="O27" s="43">
        <f>+O21+O24+O26</f>
        <v>0</v>
      </c>
    </row>
    <row r="29" spans="1:15" ht="50.1" customHeight="1" thickBot="1" x14ac:dyDescent="0.3">
      <c r="B29" s="71"/>
      <c r="C29" s="71"/>
    </row>
    <row r="30" spans="1:15" x14ac:dyDescent="0.25">
      <c r="B30" s="92" t="s">
        <v>35</v>
      </c>
      <c r="C30" s="92"/>
    </row>
    <row r="31" spans="1:15" ht="15" customHeight="1" x14ac:dyDescent="0.25">
      <c r="M31" s="27"/>
      <c r="N31" s="28"/>
      <c r="O31" s="29"/>
    </row>
    <row r="32" spans="1:15" ht="15.75" customHeight="1" x14ac:dyDescent="0.25">
      <c r="M32" s="27"/>
      <c r="N32" s="28"/>
      <c r="O32" s="29"/>
    </row>
    <row r="33" spans="1:17" ht="15" customHeight="1" x14ac:dyDescent="0.25">
      <c r="A33" s="30" t="s">
        <v>36</v>
      </c>
      <c r="M33" s="27"/>
      <c r="N33" s="28"/>
      <c r="O33" s="29"/>
    </row>
    <row r="34" spans="1:17" x14ac:dyDescent="0.25">
      <c r="A34" s="91" t="s">
        <v>37</v>
      </c>
      <c r="B34" s="91"/>
      <c r="C34" s="91"/>
      <c r="D34" s="91"/>
      <c r="E34" s="91"/>
      <c r="F34" s="91"/>
      <c r="G34" s="91"/>
      <c r="H34" s="91"/>
      <c r="I34" s="91"/>
      <c r="J34" s="91"/>
      <c r="K34" s="91"/>
      <c r="L34" s="91"/>
      <c r="M34" s="91"/>
      <c r="N34" s="91"/>
      <c r="O34" s="91"/>
      <c r="P34" s="12"/>
      <c r="Q34" s="12"/>
    </row>
    <row r="35" spans="1:17" ht="15" customHeight="1" x14ac:dyDescent="0.25">
      <c r="A35" s="90" t="s">
        <v>38</v>
      </c>
      <c r="B35" s="90"/>
      <c r="C35" s="90"/>
      <c r="D35" s="90"/>
      <c r="E35" s="90"/>
      <c r="F35" s="90"/>
      <c r="G35" s="90"/>
      <c r="H35" s="90"/>
      <c r="I35" s="90"/>
      <c r="J35" s="90"/>
      <c r="K35" s="90"/>
      <c r="L35" s="90"/>
      <c r="M35" s="90"/>
      <c r="N35" s="90"/>
      <c r="O35" s="90"/>
      <c r="P35" s="31"/>
      <c r="Q35" s="31"/>
    </row>
    <row r="36" spans="1:17" x14ac:dyDescent="0.25">
      <c r="A36" s="89" t="s">
        <v>39</v>
      </c>
      <c r="B36" s="89"/>
      <c r="C36" s="89"/>
      <c r="D36" s="89"/>
      <c r="E36" s="89"/>
      <c r="F36" s="89"/>
      <c r="G36" s="89"/>
      <c r="H36" s="89"/>
      <c r="I36" s="89"/>
      <c r="J36" s="89"/>
      <c r="K36" s="89"/>
      <c r="L36" s="89"/>
      <c r="M36" s="89"/>
      <c r="N36" s="89"/>
      <c r="O36" s="89"/>
      <c r="P36" s="15"/>
      <c r="Q36" s="15"/>
    </row>
    <row r="37" spans="1:17" x14ac:dyDescent="0.25">
      <c r="A37" s="89" t="s">
        <v>40</v>
      </c>
      <c r="B37" s="89"/>
      <c r="C37" s="89"/>
      <c r="D37" s="89"/>
      <c r="E37" s="89"/>
      <c r="F37" s="89"/>
      <c r="G37" s="89"/>
      <c r="H37" s="89"/>
      <c r="I37" s="89"/>
      <c r="J37" s="89"/>
      <c r="K37" s="89"/>
      <c r="L37" s="89"/>
      <c r="M37" s="89"/>
      <c r="N37" s="89"/>
      <c r="O37" s="89"/>
      <c r="P37" s="15"/>
      <c r="Q37" s="15"/>
    </row>
    <row r="38" spans="1:17" x14ac:dyDescent="0.25">
      <c r="K38" s="12"/>
      <c r="L38" s="12"/>
      <c r="M38" s="12"/>
      <c r="N38" s="12"/>
    </row>
    <row r="80" spans="11:15" s="12" customFormat="1" x14ac:dyDescent="0.25">
      <c r="K80" s="14"/>
      <c r="L80" s="14"/>
      <c r="M80" s="14"/>
      <c r="N80" s="14"/>
      <c r="O80" s="14"/>
    </row>
    <row r="81" spans="11:15" s="12" customFormat="1" x14ac:dyDescent="0.25">
      <c r="K81" s="14"/>
      <c r="L81" s="14"/>
      <c r="M81" s="14"/>
      <c r="N81" s="14"/>
      <c r="O81" s="14"/>
    </row>
    <row r="82" spans="11:15" s="12" customFormat="1" x14ac:dyDescent="0.25">
      <c r="K82" s="14"/>
      <c r="L82" s="14"/>
      <c r="M82" s="14"/>
      <c r="N82" s="14"/>
      <c r="O82" s="14"/>
    </row>
    <row r="83" spans="11:15" s="12" customFormat="1" x14ac:dyDescent="0.25">
      <c r="K83" s="14"/>
      <c r="L83" s="14"/>
      <c r="M83" s="14"/>
      <c r="N83" s="14"/>
      <c r="O83" s="14"/>
    </row>
  </sheetData>
  <sheetProtection algorithmName="SHA-512" hashValue="G105QuSlFa8ltNYKkRTdFr0coCAtBXfT2KkjsS3Im++DUOkpGBQsn/7wk1JipI8zbfX/qnrks0pc5aXooqmGcA==" saltValue="n72lO3PKL749g65z8DVJ0A==" spinCount="100000" sheet="1" selectLockedCells="1"/>
  <mergeCells count="35">
    <mergeCell ref="A37:O37"/>
    <mergeCell ref="A36:O36"/>
    <mergeCell ref="A35:O35"/>
    <mergeCell ref="A34:O34"/>
    <mergeCell ref="B30:C30"/>
    <mergeCell ref="A2:A5"/>
    <mergeCell ref="B2:M2"/>
    <mergeCell ref="N2:O2"/>
    <mergeCell ref="B3:M3"/>
    <mergeCell ref="N3:O3"/>
    <mergeCell ref="B4:M5"/>
    <mergeCell ref="N4:O4"/>
    <mergeCell ref="N5:O5"/>
    <mergeCell ref="M11:N11"/>
    <mergeCell ref="M9:N9"/>
    <mergeCell ref="K9:L9"/>
    <mergeCell ref="K11:L11"/>
    <mergeCell ref="F11:I11"/>
    <mergeCell ref="A19:K27"/>
    <mergeCell ref="F9:I9"/>
    <mergeCell ref="B29:C29"/>
    <mergeCell ref="A9:B11"/>
    <mergeCell ref="D9:E9"/>
    <mergeCell ref="D11:E11"/>
    <mergeCell ref="A18:K18"/>
    <mergeCell ref="L27:N27"/>
    <mergeCell ref="L26:N26"/>
    <mergeCell ref="L25:N25"/>
    <mergeCell ref="L24:N24"/>
    <mergeCell ref="L23:N23"/>
    <mergeCell ref="L22:N22"/>
    <mergeCell ref="L21:N21"/>
    <mergeCell ref="L20:N20"/>
    <mergeCell ref="L19:N19"/>
    <mergeCell ref="L18:N18"/>
  </mergeCells>
  <dataValidations count="4">
    <dataValidation allowBlank="1" showInputMessage="1" showErrorMessage="1" promptTitle="Señor Cotizante" prompt="Por favor digite su número de identificación (NIT para PERSONA JURÍDICA o CC PERSONA NATURAL) según sea el caso." sqref="M11"/>
    <dataValidation allowBlank="1" showInputMessage="1" showErrorMessage="1" promptTitle="Señor Cotizante" prompt="Por favor adjunte el logo de su empresa, en caso de no contar con el logo escriba nuevamente su nombre, razón social o dejar en blanco." sqref="A9:B11"/>
    <dataValidation type="whole" allowBlank="1" showInputMessage="1" showErrorMessage="1" sqref="F14:F17">
      <formula1>0</formula1>
      <formula2>1000000000000000</formula2>
    </dataValidation>
    <dataValidation allowBlank="1" showInputMessage="1" showErrorMessage="1" promptTitle="NOMBRE/RAZÓN SOCIAL" prompt="NOMBRE/RAZÓN SOCIAL" sqref="F9:I9"/>
  </dataValidations>
  <pageMargins left="0.7" right="0.7" top="0.75" bottom="0.75" header="0.3" footer="0.3"/>
  <pageSetup paperSize="5" scale="51"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F11:I11</xm:sqref>
        </x14:dataValidation>
        <x14:dataValidation type="list" showInputMessage="1" showErrorMessage="1">
          <x14:formula1>
            <xm:f>Cálculos!$D$7:$D$9</xm:f>
          </x14:formula1>
          <xm:sqref>G14:G17</xm:sqref>
        </x14:dataValidation>
        <x14:dataValidation type="list" allowBlank="1" showInputMessage="1" showErrorMessage="1">
          <x14:formula1>
            <xm:f>Cálculos!$F$7:$F$8</xm:f>
          </x14:formula1>
          <xm:sqref>I14:I17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7" bestFit="1" customWidth="1"/>
    <col min="6" max="6" width="15" style="11" bestFit="1" customWidth="1"/>
  </cols>
  <sheetData>
    <row r="6" spans="2:6" x14ac:dyDescent="0.25">
      <c r="B6" s="4" t="s">
        <v>8</v>
      </c>
      <c r="D6" s="5" t="s">
        <v>41</v>
      </c>
      <c r="F6" s="8" t="s">
        <v>42</v>
      </c>
    </row>
    <row r="7" spans="2:6" x14ac:dyDescent="0.25">
      <c r="B7" s="1" t="s">
        <v>43</v>
      </c>
      <c r="D7" s="6">
        <v>0</v>
      </c>
      <c r="F7" s="9">
        <v>0.08</v>
      </c>
    </row>
    <row r="8" spans="2:6" x14ac:dyDescent="0.25">
      <c r="B8" s="1" t="s">
        <v>44</v>
      </c>
      <c r="D8" s="6">
        <v>0.05</v>
      </c>
      <c r="F8" s="10">
        <v>0</v>
      </c>
    </row>
    <row r="9" spans="2:6" x14ac:dyDescent="0.25">
      <c r="B9" s="1" t="s">
        <v>45</v>
      </c>
      <c r="D9" s="6">
        <v>0.19</v>
      </c>
    </row>
    <row r="10" spans="2:6" x14ac:dyDescent="0.25">
      <c r="D10" s="6"/>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388D2F8-1E82-4992-ADDB-A536DB975FE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431A719-18F1-4FE9-B6C2-4A9012EAD3D6}">
  <ds:schemaRefs>
    <ds:schemaRef ds:uri="http://purl.org/dc/elements/1.1/"/>
    <ds:schemaRef ds:uri="39f7a895-868e-4739-ab10-589c64175fbd"/>
    <ds:schemaRef ds:uri="http://schemas.openxmlformats.org/package/2006/metadata/core-properties"/>
    <ds:schemaRef ds:uri="http://purl.org/dc/dcmitype/"/>
    <ds:schemaRef ds:uri="http://www.w3.org/XML/1998/namespace"/>
    <ds:schemaRef ds:uri="http://purl.org/dc/terms/"/>
    <ds:schemaRef ds:uri="http://schemas.microsoft.com/office/2006/documentManagement/types"/>
    <ds:schemaRef ds:uri="http://schemas.microsoft.com/office/infopath/2007/PartnerControls"/>
    <ds:schemaRef ds:uri="632c1e4e-69c6-4d1f-81a1-009441d464e5"/>
    <ds:schemaRef ds:uri="http://schemas.microsoft.com/office/2006/metadata/properties"/>
  </ds:schemaRefs>
</ds:datastoreItem>
</file>

<file path=customXml/itemProps3.xml><?xml version="1.0" encoding="utf-8"?>
<ds:datastoreItem xmlns:ds="http://schemas.openxmlformats.org/officeDocument/2006/customXml" ds:itemID="{8145DBBF-B832-423F-936B-1E71F3349BA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Bienes y Servicios</vt:lpstr>
      <vt:lpstr>Cálculos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COMPRAS SECCIONAL UBATE</cp:lastModifiedBy>
  <cp:revision/>
  <dcterms:created xsi:type="dcterms:W3CDTF">2017-04-28T13:22:52Z</dcterms:created>
  <dcterms:modified xsi:type="dcterms:W3CDTF">2024-05-16T21:02:42Z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