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11 ANÁLISIS LABORATORIOS\ANEXOS\"/>
    </mc:Choice>
  </mc:AlternateContent>
  <bookViews>
    <workbookView xWindow="0" yWindow="0" windowWidth="0" windowHeight="0" tabRatio="688"/>
  </bookViews>
  <sheets>
    <sheet name="Bienes y Servicios" sheetId="7" r:id="rId1"/>
    <sheet name="Cálculos" sheetId="2" state="hidden" r:id="rId2"/>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7" l="1"/>
  <c r="N20" i="7" s="1"/>
  <c r="J20" i="7"/>
  <c r="H20" i="7"/>
  <c r="K20" i="7" s="1"/>
  <c r="L19" i="7"/>
  <c r="N19" i="7" s="1"/>
  <c r="J19" i="7"/>
  <c r="H19" i="7"/>
  <c r="K19" i="7" s="1"/>
  <c r="L18" i="7"/>
  <c r="N18" i="7" s="1"/>
  <c r="J18" i="7"/>
  <c r="H18" i="7"/>
  <c r="L17" i="7"/>
  <c r="J17" i="7"/>
  <c r="H17" i="7"/>
  <c r="K17" i="7" s="1"/>
  <c r="K18" i="7" l="1"/>
  <c r="M20" i="7"/>
  <c r="O20" i="7" s="1"/>
  <c r="M17" i="7"/>
  <c r="N17" i="7"/>
  <c r="M19" i="7"/>
  <c r="O19" i="7" s="1"/>
  <c r="M18" i="7"/>
  <c r="O18" i="7" s="1"/>
  <c r="L16" i="7"/>
  <c r="J16" i="7"/>
  <c r="H16" i="7"/>
  <c r="O17" i="7" l="1"/>
  <c r="K16" i="7"/>
  <c r="M16" i="7"/>
  <c r="N16" i="7"/>
  <c r="L15" i="7"/>
  <c r="N15" i="7" s="1"/>
  <c r="J15" i="7"/>
  <c r="H15" i="7"/>
  <c r="O16" i="7" l="1"/>
  <c r="K15" i="7"/>
  <c r="M15" i="7"/>
  <c r="O15" i="7" s="1"/>
  <c r="O25" i="7"/>
  <c r="O26" i="7"/>
  <c r="O23" i="7"/>
  <c r="O22" i="7"/>
  <c r="L14" i="7"/>
  <c r="M14" i="7" s="1"/>
  <c r="J14" i="7"/>
  <c r="H14" i="7"/>
  <c r="O21" i="7" l="1"/>
  <c r="O24" i="7" s="1"/>
  <c r="K14" i="7"/>
  <c r="O27" i="7"/>
  <c r="N14" i="7"/>
  <c r="O14" i="7" s="1"/>
  <c r="O28" i="7" l="1"/>
  <c r="O29" i="7" s="1"/>
  <c r="O30" i="7" s="1"/>
</calcChain>
</file>

<file path=xl/sharedStrings.xml><?xml version="1.0" encoding="utf-8"?>
<sst xmlns="http://schemas.openxmlformats.org/spreadsheetml/2006/main" count="66" uniqueCount="58">
  <si>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</si>
  <si>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</si>
  <si>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</si>
  <si>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</si>
  <si>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</si>
  <si>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</si>
  <si>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</si>
  <si>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</si>
  <si>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</si>
  <si>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</si>
  <si>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</si>
  <si>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</si>
  <si>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</si>
  <si>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</si>
  <si>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</si>
  <si>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</si>
  <si>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</si>
  <si>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</si>
  <si>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</si>
  <si>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</si>
  <si>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</si>
  <si>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</si>
  <si>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</si>
  <si>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</si>
  <si>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</si>
  <si>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</si>
  <si>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</si>
  <si>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</si>
  <si>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</si>
  <si>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</si>
  <si>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</si>
  <si>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</si>
  <si>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</si>
  <si>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</si>
  <si>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</si>
  <si>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</si>
  <si>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</si>
  <si>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</si>
  <si>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</si>
  <si>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</si>
  <si>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</si>
  <si>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</si>
  <si>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</si>
  <si>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</si>
  <si>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</si>
  <si>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</si>
  <si>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</si>
  <si>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</si>
  <si>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</si>
  <si>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</si>
  <si>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</si>
  <si>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NITROGENO UREICO: El análisis de bun nitrógeno ureico en sangre (BUN, por sus siglas en inglés) mide la cantidad de nitrógeno en la sangre que proviene de un producto de desecho, llamado urea. La urea se produce cuando se descompone la proteína en el cuerpo. La urea se produce en el hígado y se excreta del cuerpo en la orina.</t>
  </si>
  <si>
    <t>GLUCOSA: Un examen de glucosa en la sangre mide la cantidad de glucosa en la sangre. La glucosa, un tipo de azúcar simple, es la fuente principal de energía del cuerpo. Evitar hemólisis y lipemia.</t>
  </si>
  <si>
    <t>COLESTEROL: El análisis de colesterol sirve para determinar el riesgo de acumulación de depósitos de grasa (placas) en las arterias, lo que puede provocar arterias estrechas u obstruidas en todo el cuerpo (ateroesclerosis). Evitar hemólisis y lipemia.</t>
  </si>
  <si>
    <t>CALCIO IONICO: Un examen de mide la cantidad de calcio que se presenta en la sangre y Evitar hemólisis y lipemia.</t>
  </si>
  <si>
    <t>MAGNESION: Un examen de mide la cantidad de magnesio que se presenta en la sangre Evitar hemólisis y lipemia.</t>
  </si>
  <si>
    <t>TRIGLICERIDOS: Un examen que ayuda a evitar hemólisis y lipemia. Evitar hemólisis y lipemia.</t>
  </si>
  <si>
    <t>PROTEINAS TOTALES Y DIFERENCIADAS: Un examen de mide la cantidad de calcio que se presenta en la sangre Evitar hemólisis y lipemia.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</si>
</sst>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6"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5" fillId="0" borderId="0" xfId="3" applyFont="1" applyBorder="1" applyAlignment="1" applyProtection="1">
      <alignment vertical="center"/>
      <protection locked="0"/>
    </xf>
    <xf numFmtId="43" fontId="25" fillId="0" borderId="0" xfId="3" applyFont="1" applyBorder="1" applyAlignment="1" applyProtection="1">
      <alignment vertical="center" wrapText="1"/>
      <protection locked="0"/>
    </xf>
    <xf numFmtId="43" fontId="25"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1" fillId="0" borderId="38" xfId="0" applyFont="1" applyBorder="1" applyAlignment="1">
      <alignment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20"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wrapText="1"/>
    </xf>
    <xf numFmtId="0" fontId="28" fillId="2" borderId="21" xfId="0" applyFont="1" applyFill="1" applyBorder="1" applyAlignment="1" applyProtection="1">
      <alignment horizontal="left" vertical="center" wrapText="1"/>
    </xf>
    <xf numFmtId="0" fontId="28" fillId="2" borderId="22" xfId="0" applyFont="1" applyFill="1" applyBorder="1" applyAlignment="1" applyProtection="1">
      <alignment horizontal="left" vertical="center" wrapText="1"/>
    </xf>
    <xf numFmtId="0" fontId="28" fillId="2" borderId="0" xfId="0" applyFont="1" applyFill="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6" xfId="0" applyFont="1" applyFill="1" applyBorder="1" applyAlignment="1" applyProtection="1">
      <alignment horizontal="left" vertical="center" wrapText="1"/>
    </xf>
    <xf numFmtId="0" fontId="28"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26" fillId="35" borderId="34"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tabSelected="1" topLeftCell="C1" zoomScale="70" zoomScaleNormal="70" zoomScaleSheetLayoutView="70" zoomScalePageLayoutView="55" workbookViewId="0">
      <selection activeCell="R14" sqref="R14"/>
    </sheetView>
  </sheetViews>
  <sheetFormatPr baseColWidth="10" defaultColWidth="11.42578125" defaultRowHeight="15" x14ac:dyDescent="0.25"/>
  <cols>
    <col min="1" max="1" width="10.42578125" style="11" customWidth="1"/>
    <col min="2" max="2" width="92.5703125" style="11" customWidth="1"/>
    <col min="3" max="3" width="23" style="11" customWidth="1"/>
    <col min="4" max="4" width="13.5703125" style="11" bestFit="1" customWidth="1"/>
    <col min="5" max="5" width="14" style="11" bestFit="1" customWidth="1"/>
    <col min="6" max="6" width="13.5703125" style="11" customWidth="1"/>
    <col min="7" max="7" width="17.7109375" style="11" customWidth="1"/>
    <col min="8" max="8" width="15" style="11" customWidth="1"/>
    <col min="9" max="9" width="17.7109375" style="11" customWidth="1"/>
    <col min="10" max="10" width="15" style="11" customWidth="1"/>
    <col min="11" max="11" width="17.85546875" style="13" customWidth="1"/>
    <col min="12" max="13" width="16.7109375" style="13" customWidth="1"/>
    <col min="14" max="14" width="14.7109375" style="13" customWidth="1"/>
    <col min="15" max="15" width="20.28515625" style="13" customWidth="1"/>
    <col min="16" max="16384" width="11.42578125" style="13"/>
  </cols>
  <sheetData>
    <row r="1" spans="1:15" x14ac:dyDescent="0.25">
      <c r="F1" s="12"/>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48</v>
      </c>
      <c r="O3" s="52"/>
    </row>
    <row r="4" spans="1:15" ht="16.5" customHeight="1" x14ac:dyDescent="0.25">
      <c r="A4" s="50"/>
      <c r="B4" s="51" t="s">
        <v>3</v>
      </c>
      <c r="C4" s="51"/>
      <c r="D4" s="51"/>
      <c r="E4" s="51"/>
      <c r="F4" s="51"/>
      <c r="G4" s="51"/>
      <c r="H4" s="51"/>
      <c r="I4" s="51"/>
      <c r="J4" s="51"/>
      <c r="K4" s="51"/>
      <c r="L4" s="51"/>
      <c r="M4" s="51"/>
      <c r="N4" s="52" t="s">
        <v>49</v>
      </c>
      <c r="O4" s="52"/>
    </row>
    <row r="5" spans="1:15" ht="15" customHeight="1" x14ac:dyDescent="0.25">
      <c r="A5" s="50"/>
      <c r="B5" s="51"/>
      <c r="C5" s="51"/>
      <c r="D5" s="51"/>
      <c r="E5" s="51"/>
      <c r="F5" s="51"/>
      <c r="G5" s="51"/>
      <c r="H5" s="51"/>
      <c r="I5" s="51"/>
      <c r="J5" s="51"/>
      <c r="K5" s="51"/>
      <c r="L5" s="51"/>
      <c r="M5" s="51"/>
      <c r="N5" s="52" t="s">
        <v>46</v>
      </c>
      <c r="O5" s="52"/>
    </row>
    <row r="7" spans="1:15" x14ac:dyDescent="0.25">
      <c r="A7" s="14" t="s">
        <v>4</v>
      </c>
    </row>
    <row r="8" spans="1:15" ht="9.9499999999999993" customHeight="1" x14ac:dyDescent="0.25">
      <c r="A8" s="15"/>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16"/>
      <c r="E10" s="17"/>
      <c r="F10" s="17"/>
      <c r="M10" s="17"/>
      <c r="N10" s="11"/>
    </row>
    <row r="11" spans="1:15" ht="30" customHeight="1" x14ac:dyDescent="0.25">
      <c r="A11" s="76"/>
      <c r="B11" s="77"/>
      <c r="D11" s="57" t="s">
        <v>8</v>
      </c>
      <c r="E11" s="58"/>
      <c r="F11" s="59"/>
      <c r="G11" s="60"/>
      <c r="H11" s="60"/>
      <c r="I11" s="61"/>
      <c r="K11" s="57" t="s">
        <v>9</v>
      </c>
      <c r="L11" s="58"/>
      <c r="M11" s="53"/>
      <c r="N11" s="54"/>
      <c r="O11" s="18"/>
    </row>
    <row r="12" spans="1:15" ht="9.9499999999999993" customHeight="1" thickBot="1" x14ac:dyDescent="0.3">
      <c r="A12" s="19"/>
      <c r="B12" s="20"/>
      <c r="C12" s="21"/>
      <c r="D12" s="19"/>
      <c r="E12" s="20"/>
      <c r="F12" s="20"/>
      <c r="G12" s="20"/>
      <c r="H12" s="19"/>
      <c r="I12" s="22"/>
      <c r="J12" s="23"/>
      <c r="K12" s="23"/>
      <c r="L12" s="23"/>
      <c r="N12" s="24"/>
      <c r="O12" s="24"/>
    </row>
    <row r="13" spans="1:15" s="25"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5" customFormat="1" ht="69.75" customHeight="1" x14ac:dyDescent="0.25">
      <c r="A14" s="42">
        <v>1</v>
      </c>
      <c r="B14" s="45" t="s">
        <v>51</v>
      </c>
      <c r="C14" s="43"/>
      <c r="D14" s="44">
        <v>1</v>
      </c>
      <c r="E14" s="44" t="s">
        <v>50</v>
      </c>
      <c r="F14" s="43"/>
      <c r="G14" s="2"/>
      <c r="H14" s="35">
        <f t="shared" ref="H14:H16" si="0">+ROUND(F14*G14,0)</f>
        <v>0</v>
      </c>
      <c r="I14" s="2"/>
      <c r="J14" s="35">
        <f t="shared" ref="J14" si="1">ROUND(F14*I14,0)</f>
        <v>0</v>
      </c>
      <c r="K14" s="35">
        <f t="shared" ref="K14" si="2">ROUND(F14+H14+J14,0)</f>
        <v>0</v>
      </c>
      <c r="L14" s="35">
        <f t="shared" ref="L14" si="3">ROUND(F14*D14,0)</f>
        <v>0</v>
      </c>
      <c r="M14" s="35">
        <f t="shared" ref="M14" si="4">ROUND(L14*G14,0)</f>
        <v>0</v>
      </c>
      <c r="N14" s="35">
        <f t="shared" ref="N14" si="5">ROUND(L14*I14,0)</f>
        <v>0</v>
      </c>
      <c r="O14" s="36">
        <f t="shared" ref="O14" si="6">ROUND(L14+N14+M14,0)</f>
        <v>0</v>
      </c>
    </row>
    <row r="15" spans="1:15" s="25" customFormat="1" ht="69.75" customHeight="1" x14ac:dyDescent="0.25">
      <c r="A15" s="42">
        <v>2</v>
      </c>
      <c r="B15" s="45" t="s">
        <v>52</v>
      </c>
      <c r="C15" s="43"/>
      <c r="D15" s="44">
        <v>1</v>
      </c>
      <c r="E15" s="44" t="s">
        <v>50</v>
      </c>
      <c r="F15" s="43"/>
      <c r="G15" s="2"/>
      <c r="H15" s="35">
        <f t="shared" si="0"/>
        <v>0</v>
      </c>
      <c r="I15" s="2"/>
      <c r="J15" s="35">
        <f t="shared" ref="J15:J17" si="7">ROUND(F15*I15,0)</f>
        <v>0</v>
      </c>
      <c r="K15" s="35">
        <f t="shared" ref="K15:K17" si="8">ROUND(F15+H15+J15,0)</f>
        <v>0</v>
      </c>
      <c r="L15" s="35">
        <f t="shared" ref="L15:L17" si="9">ROUND(F15*D15,0)</f>
        <v>0</v>
      </c>
      <c r="M15" s="35">
        <f t="shared" ref="M15:M17" si="10">ROUND(L15*G15,0)</f>
        <v>0</v>
      </c>
      <c r="N15" s="35">
        <f t="shared" ref="N15:N17" si="11">ROUND(L15*I15,0)</f>
        <v>0</v>
      </c>
      <c r="O15" s="36">
        <f t="shared" ref="O15:O17" si="12">ROUND(L15+N15+M15,0)</f>
        <v>0</v>
      </c>
    </row>
    <row r="16" spans="1:15" s="25" customFormat="1" ht="69.75" customHeight="1" x14ac:dyDescent="0.25">
      <c r="A16" s="42">
        <v>3</v>
      </c>
      <c r="B16" s="45" t="s">
        <v>53</v>
      </c>
      <c r="C16" s="43"/>
      <c r="D16" s="44">
        <v>1</v>
      </c>
      <c r="E16" s="44" t="s">
        <v>50</v>
      </c>
      <c r="F16" s="43"/>
      <c r="G16" s="2"/>
      <c r="H16" s="35">
        <f t="shared" si="0"/>
        <v>0</v>
      </c>
      <c r="I16" s="2"/>
      <c r="J16" s="35">
        <f t="shared" si="7"/>
        <v>0</v>
      </c>
      <c r="K16" s="35">
        <f t="shared" si="8"/>
        <v>0</v>
      </c>
      <c r="L16" s="35">
        <f t="shared" si="9"/>
        <v>0</v>
      </c>
      <c r="M16" s="35">
        <f t="shared" si="10"/>
        <v>0</v>
      </c>
      <c r="N16" s="35">
        <f t="shared" si="11"/>
        <v>0</v>
      </c>
      <c r="O16" s="36">
        <f t="shared" si="12"/>
        <v>0</v>
      </c>
    </row>
    <row r="17" spans="1:15" s="25" customFormat="1" ht="69.75" customHeight="1" x14ac:dyDescent="0.25">
      <c r="A17" s="42">
        <v>4</v>
      </c>
      <c r="B17" s="45" t="s">
        <v>54</v>
      </c>
      <c r="C17" s="43"/>
      <c r="D17" s="44">
        <v>1</v>
      </c>
      <c r="E17" s="44" t="s">
        <v>50</v>
      </c>
      <c r="F17" s="43"/>
      <c r="G17" s="2"/>
      <c r="H17" s="35">
        <f t="shared" ref="H17:H19" si="13">+ROUND(F17*G17,0)</f>
        <v>0</v>
      </c>
      <c r="I17" s="2"/>
      <c r="J17" s="35">
        <f t="shared" si="7"/>
        <v>0</v>
      </c>
      <c r="K17" s="35">
        <f t="shared" si="8"/>
        <v>0</v>
      </c>
      <c r="L17" s="35">
        <f t="shared" si="9"/>
        <v>0</v>
      </c>
      <c r="M17" s="35">
        <f t="shared" si="10"/>
        <v>0</v>
      </c>
      <c r="N17" s="35">
        <f t="shared" si="11"/>
        <v>0</v>
      </c>
      <c r="O17" s="36">
        <f t="shared" si="12"/>
        <v>0</v>
      </c>
    </row>
    <row r="18" spans="1:15" s="25" customFormat="1" ht="69.75" customHeight="1" x14ac:dyDescent="0.25">
      <c r="A18" s="42">
        <v>5</v>
      </c>
      <c r="B18" s="45" t="s">
        <v>55</v>
      </c>
      <c r="C18" s="43"/>
      <c r="D18" s="44">
        <v>1</v>
      </c>
      <c r="E18" s="44" t="s">
        <v>50</v>
      </c>
      <c r="F18" s="43"/>
      <c r="G18" s="2"/>
      <c r="H18" s="35">
        <f t="shared" si="13"/>
        <v>0</v>
      </c>
      <c r="I18" s="2"/>
      <c r="J18" s="35">
        <f t="shared" ref="J18:J19" si="14">ROUND(F18*I18,0)</f>
        <v>0</v>
      </c>
      <c r="K18" s="35">
        <f t="shared" ref="K18:K19" si="15">ROUND(F18+H18+J18,0)</f>
        <v>0</v>
      </c>
      <c r="L18" s="35">
        <f t="shared" ref="L18:L19" si="16">ROUND(F18*D18,0)</f>
        <v>0</v>
      </c>
      <c r="M18" s="35">
        <f t="shared" ref="M18:M19" si="17">ROUND(L18*G18,0)</f>
        <v>0</v>
      </c>
      <c r="N18" s="35">
        <f t="shared" ref="N18:N19" si="18">ROUND(L18*I18,0)</f>
        <v>0</v>
      </c>
      <c r="O18" s="36">
        <f t="shared" ref="O18:O19" si="19">ROUND(L18+N18+M18,0)</f>
        <v>0</v>
      </c>
    </row>
    <row r="19" spans="1:15" s="25" customFormat="1" ht="69.75" customHeight="1" x14ac:dyDescent="0.25">
      <c r="A19" s="42">
        <v>6</v>
      </c>
      <c r="B19" s="45" t="s">
        <v>56</v>
      </c>
      <c r="C19" s="43"/>
      <c r="D19" s="44">
        <v>1</v>
      </c>
      <c r="E19" s="44" t="s">
        <v>50</v>
      </c>
      <c r="F19" s="43"/>
      <c r="G19" s="2"/>
      <c r="H19" s="35">
        <f t="shared" si="13"/>
        <v>0</v>
      </c>
      <c r="I19" s="2"/>
      <c r="J19" s="35">
        <f t="shared" si="14"/>
        <v>0</v>
      </c>
      <c r="K19" s="35">
        <f t="shared" si="15"/>
        <v>0</v>
      </c>
      <c r="L19" s="35">
        <f t="shared" si="16"/>
        <v>0</v>
      </c>
      <c r="M19" s="35">
        <f t="shared" si="17"/>
        <v>0</v>
      </c>
      <c r="N19" s="35">
        <f t="shared" si="18"/>
        <v>0</v>
      </c>
      <c r="O19" s="36">
        <f t="shared" si="19"/>
        <v>0</v>
      </c>
    </row>
    <row r="20" spans="1:15" s="25" customFormat="1" ht="69.75" customHeight="1" thickBot="1" x14ac:dyDescent="0.3">
      <c r="A20" s="42">
        <v>7</v>
      </c>
      <c r="B20" s="45" t="s">
        <v>57</v>
      </c>
      <c r="C20" s="43"/>
      <c r="D20" s="44">
        <v>1</v>
      </c>
      <c r="E20" s="44" t="s">
        <v>50</v>
      </c>
      <c r="F20" s="43"/>
      <c r="G20" s="2"/>
      <c r="H20" s="35">
        <f t="shared" ref="H20" si="20">+ROUND(F20*G20,0)</f>
        <v>0</v>
      </c>
      <c r="I20" s="2"/>
      <c r="J20" s="35">
        <f t="shared" ref="J20" si="21">ROUND(F20*I20,0)</f>
        <v>0</v>
      </c>
      <c r="K20" s="35">
        <f t="shared" ref="K20" si="22">ROUND(F20+H20+J20,0)</f>
        <v>0</v>
      </c>
      <c r="L20" s="35">
        <f t="shared" ref="L20" si="23">ROUND(F20*D20,0)</f>
        <v>0</v>
      </c>
      <c r="M20" s="35">
        <f t="shared" ref="M20" si="24">ROUND(L20*G20,0)</f>
        <v>0</v>
      </c>
      <c r="N20" s="35">
        <f t="shared" ref="N20" si="25">ROUND(L20*I20,0)</f>
        <v>0</v>
      </c>
      <c r="O20" s="36">
        <f t="shared" ref="O20" si="26">ROUND(L20+N20+M20,0)</f>
        <v>0</v>
      </c>
    </row>
    <row r="21" spans="1:15" s="25" customFormat="1" ht="42" customHeight="1" thickBot="1" x14ac:dyDescent="0.3">
      <c r="A21" s="78" t="s">
        <v>25</v>
      </c>
      <c r="B21" s="79"/>
      <c r="C21" s="79"/>
      <c r="D21" s="79"/>
      <c r="E21" s="79"/>
      <c r="F21" s="79"/>
      <c r="G21" s="79"/>
      <c r="H21" s="79"/>
      <c r="I21" s="79"/>
      <c r="J21" s="79"/>
      <c r="K21" s="79"/>
      <c r="L21" s="90" t="s">
        <v>26</v>
      </c>
      <c r="M21" s="91"/>
      <c r="N21" s="91"/>
      <c r="O21" s="37">
        <f>SUMIF(G:G,0%,L:L)+SUMIF(G:G,"",L:L)</f>
        <v>0</v>
      </c>
    </row>
    <row r="22" spans="1:15" s="25" customFormat="1" ht="39" customHeight="1" x14ac:dyDescent="0.25">
      <c r="A22" s="62" t="s">
        <v>47</v>
      </c>
      <c r="B22" s="63"/>
      <c r="C22" s="63"/>
      <c r="D22" s="63"/>
      <c r="E22" s="63"/>
      <c r="F22" s="63"/>
      <c r="G22" s="63"/>
      <c r="H22" s="63"/>
      <c r="I22" s="63"/>
      <c r="J22" s="63"/>
      <c r="K22" s="64"/>
      <c r="L22" s="84" t="s">
        <v>27</v>
      </c>
      <c r="M22" s="85"/>
      <c r="N22" s="85"/>
      <c r="O22" s="38">
        <f>SUMIF(G:G,5%,L:L)</f>
        <v>0</v>
      </c>
    </row>
    <row r="23" spans="1:15" s="25" customFormat="1" ht="30" customHeight="1" x14ac:dyDescent="0.25">
      <c r="A23" s="65"/>
      <c r="B23" s="66"/>
      <c r="C23" s="66"/>
      <c r="D23" s="66"/>
      <c r="E23" s="66"/>
      <c r="F23" s="66"/>
      <c r="G23" s="66"/>
      <c r="H23" s="66"/>
      <c r="I23" s="66"/>
      <c r="J23" s="66"/>
      <c r="K23" s="67"/>
      <c r="L23" s="84" t="s">
        <v>28</v>
      </c>
      <c r="M23" s="85"/>
      <c r="N23" s="85"/>
      <c r="O23" s="38">
        <f>SUMIF(G:G,19%,L:L)</f>
        <v>0</v>
      </c>
    </row>
    <row r="24" spans="1:15" s="25" customFormat="1" ht="30" customHeight="1" x14ac:dyDescent="0.25">
      <c r="A24" s="65"/>
      <c r="B24" s="66"/>
      <c r="C24" s="66"/>
      <c r="D24" s="66"/>
      <c r="E24" s="66"/>
      <c r="F24" s="66"/>
      <c r="G24" s="66"/>
      <c r="H24" s="66"/>
      <c r="I24" s="66"/>
      <c r="J24" s="66"/>
      <c r="K24" s="67"/>
      <c r="L24" s="86" t="s">
        <v>21</v>
      </c>
      <c r="M24" s="87"/>
      <c r="N24" s="87"/>
      <c r="O24" s="39">
        <f>SUM(O21:O23)</f>
        <v>0</v>
      </c>
    </row>
    <row r="25" spans="1:15" s="25" customFormat="1" ht="30" customHeight="1" x14ac:dyDescent="0.25">
      <c r="A25" s="65"/>
      <c r="B25" s="66"/>
      <c r="C25" s="66"/>
      <c r="D25" s="66"/>
      <c r="E25" s="66"/>
      <c r="F25" s="66"/>
      <c r="G25" s="66"/>
      <c r="H25" s="66"/>
      <c r="I25" s="66"/>
      <c r="J25" s="66"/>
      <c r="K25" s="67"/>
      <c r="L25" s="88" t="s">
        <v>29</v>
      </c>
      <c r="M25" s="89"/>
      <c r="N25" s="89"/>
      <c r="O25" s="40">
        <f>SUMIF(G:G,5%,M:M)</f>
        <v>0</v>
      </c>
    </row>
    <row r="26" spans="1:15" s="25" customFormat="1" ht="30" customHeight="1" x14ac:dyDescent="0.25">
      <c r="A26" s="65"/>
      <c r="B26" s="66"/>
      <c r="C26" s="66"/>
      <c r="D26" s="66"/>
      <c r="E26" s="66"/>
      <c r="F26" s="66"/>
      <c r="G26" s="66"/>
      <c r="H26" s="66"/>
      <c r="I26" s="66"/>
      <c r="J26" s="66"/>
      <c r="K26" s="67"/>
      <c r="L26" s="88" t="s">
        <v>30</v>
      </c>
      <c r="M26" s="89"/>
      <c r="N26" s="89"/>
      <c r="O26" s="40">
        <f>SUMIF(G:G,19%,M:M)</f>
        <v>0</v>
      </c>
    </row>
    <row r="27" spans="1:15" s="25" customFormat="1" ht="30" customHeight="1" x14ac:dyDescent="0.25">
      <c r="A27" s="65"/>
      <c r="B27" s="66"/>
      <c r="C27" s="66"/>
      <c r="D27" s="66"/>
      <c r="E27" s="66"/>
      <c r="F27" s="66"/>
      <c r="G27" s="66"/>
      <c r="H27" s="66"/>
      <c r="I27" s="66"/>
      <c r="J27" s="66"/>
      <c r="K27" s="67"/>
      <c r="L27" s="86" t="s">
        <v>31</v>
      </c>
      <c r="M27" s="87"/>
      <c r="N27" s="87"/>
      <c r="O27" s="39">
        <f>SUM(O25:O26)</f>
        <v>0</v>
      </c>
    </row>
    <row r="28" spans="1:15" s="25" customFormat="1" ht="30" customHeight="1" x14ac:dyDescent="0.25">
      <c r="A28" s="65"/>
      <c r="B28" s="66"/>
      <c r="C28" s="66"/>
      <c r="D28" s="66"/>
      <c r="E28" s="66"/>
      <c r="F28" s="66"/>
      <c r="G28" s="66"/>
      <c r="H28" s="66"/>
      <c r="I28" s="66"/>
      <c r="J28" s="66"/>
      <c r="K28" s="67"/>
      <c r="L28" s="84" t="s">
        <v>32</v>
      </c>
      <c r="M28" s="85"/>
      <c r="N28" s="85"/>
      <c r="O28" s="38">
        <f>SUMIF(I:I,8%,N:N)</f>
        <v>0</v>
      </c>
    </row>
    <row r="29" spans="1:15" s="25" customFormat="1" ht="37.5" customHeight="1" x14ac:dyDescent="0.25">
      <c r="A29" s="65"/>
      <c r="B29" s="66"/>
      <c r="C29" s="66"/>
      <c r="D29" s="66"/>
      <c r="E29" s="66"/>
      <c r="F29" s="66"/>
      <c r="G29" s="66"/>
      <c r="H29" s="66"/>
      <c r="I29" s="66"/>
      <c r="J29" s="66"/>
      <c r="K29" s="67"/>
      <c r="L29" s="82" t="s">
        <v>33</v>
      </c>
      <c r="M29" s="83"/>
      <c r="N29" s="83"/>
      <c r="O29" s="39">
        <f>SUM(O28)</f>
        <v>0</v>
      </c>
    </row>
    <row r="30" spans="1:15" s="25" customFormat="1" ht="32.25" customHeight="1" thickBot="1" x14ac:dyDescent="0.3">
      <c r="A30" s="68"/>
      <c r="B30" s="69"/>
      <c r="C30" s="69"/>
      <c r="D30" s="69"/>
      <c r="E30" s="69"/>
      <c r="F30" s="69"/>
      <c r="G30" s="69"/>
      <c r="H30" s="69"/>
      <c r="I30" s="69"/>
      <c r="J30" s="69"/>
      <c r="K30" s="70"/>
      <c r="L30" s="80" t="s">
        <v>34</v>
      </c>
      <c r="M30" s="81"/>
      <c r="N30" s="81"/>
      <c r="O30" s="41">
        <f>+O24+O27+O29</f>
        <v>0</v>
      </c>
    </row>
    <row r="32" spans="1:15" ht="50.1" customHeight="1" thickBot="1" x14ac:dyDescent="0.3">
      <c r="B32" s="71"/>
      <c r="C32" s="71"/>
    </row>
    <row r="33" spans="1:17" x14ac:dyDescent="0.25">
      <c r="B33" s="49" t="s">
        <v>35</v>
      </c>
      <c r="C33" s="49"/>
    </row>
    <row r="34" spans="1:17" ht="15" customHeight="1" x14ac:dyDescent="0.25">
      <c r="M34" s="26"/>
      <c r="N34" s="27"/>
      <c r="O34" s="28"/>
    </row>
    <row r="35" spans="1:17" ht="15.75" customHeight="1" x14ac:dyDescent="0.25">
      <c r="M35" s="26"/>
      <c r="N35" s="27"/>
      <c r="O35" s="28"/>
    </row>
    <row r="36" spans="1:17" ht="15" customHeight="1" x14ac:dyDescent="0.25">
      <c r="A36" s="29" t="s">
        <v>36</v>
      </c>
      <c r="M36" s="26"/>
      <c r="N36" s="27"/>
      <c r="O36" s="28"/>
    </row>
    <row r="37" spans="1:17" x14ac:dyDescent="0.25">
      <c r="A37" s="48" t="s">
        <v>37</v>
      </c>
      <c r="B37" s="48"/>
      <c r="C37" s="48"/>
      <c r="D37" s="48"/>
      <c r="E37" s="48"/>
      <c r="F37" s="48"/>
      <c r="G37" s="48"/>
      <c r="H37" s="48"/>
      <c r="I37" s="48"/>
      <c r="J37" s="48"/>
      <c r="K37" s="48"/>
      <c r="L37" s="48"/>
      <c r="M37" s="48"/>
      <c r="N37" s="48"/>
      <c r="O37" s="48"/>
      <c r="P37" s="11"/>
      <c r="Q37" s="11"/>
    </row>
    <row r="38" spans="1:17" ht="15" customHeight="1" x14ac:dyDescent="0.25">
      <c r="A38" s="47" t="s">
        <v>38</v>
      </c>
      <c r="B38" s="47"/>
      <c r="C38" s="47"/>
      <c r="D38" s="47"/>
      <c r="E38" s="47"/>
      <c r="F38" s="47"/>
      <c r="G38" s="47"/>
      <c r="H38" s="47"/>
      <c r="I38" s="47"/>
      <c r="J38" s="47"/>
      <c r="K38" s="47"/>
      <c r="L38" s="47"/>
      <c r="M38" s="47"/>
      <c r="N38" s="47"/>
      <c r="O38" s="47"/>
      <c r="P38" s="30"/>
      <c r="Q38" s="30"/>
    </row>
    <row r="39" spans="1:17" x14ac:dyDescent="0.25">
      <c r="A39" s="46" t="s">
        <v>39</v>
      </c>
      <c r="B39" s="46"/>
      <c r="C39" s="46"/>
      <c r="D39" s="46"/>
      <c r="E39" s="46"/>
      <c r="F39" s="46"/>
      <c r="G39" s="46"/>
      <c r="H39" s="46"/>
      <c r="I39" s="46"/>
      <c r="J39" s="46"/>
      <c r="K39" s="46"/>
      <c r="L39" s="46"/>
      <c r="M39" s="46"/>
      <c r="N39" s="46"/>
      <c r="O39" s="46"/>
      <c r="P39" s="14"/>
      <c r="Q39" s="14"/>
    </row>
    <row r="40" spans="1:17" x14ac:dyDescent="0.25">
      <c r="A40" s="46" t="s">
        <v>40</v>
      </c>
      <c r="B40" s="46"/>
      <c r="C40" s="46"/>
      <c r="D40" s="46"/>
      <c r="E40" s="46"/>
      <c r="F40" s="46"/>
      <c r="G40" s="46"/>
      <c r="H40" s="46"/>
      <c r="I40" s="46"/>
      <c r="J40" s="46"/>
      <c r="K40" s="46"/>
      <c r="L40" s="46"/>
      <c r="M40" s="46"/>
      <c r="N40" s="46"/>
      <c r="O40" s="46"/>
      <c r="P40" s="14"/>
      <c r="Q40" s="14"/>
    </row>
    <row r="41" spans="1:17" x14ac:dyDescent="0.25">
      <c r="K41" s="11"/>
      <c r="L41" s="11"/>
      <c r="M41" s="11"/>
      <c r="N41" s="11"/>
    </row>
    <row r="83" spans="11:15" s="11" customFormat="1" x14ac:dyDescent="0.25">
      <c r="K83" s="13"/>
      <c r="L83" s="13"/>
      <c r="M83" s="13"/>
      <c r="N83" s="13"/>
      <c r="O83" s="13"/>
    </row>
    <row r="84" spans="11:15" s="11" customFormat="1" x14ac:dyDescent="0.25">
      <c r="K84" s="13"/>
      <c r="L84" s="13"/>
      <c r="M84" s="13"/>
      <c r="N84" s="13"/>
      <c r="O84" s="13"/>
    </row>
    <row r="85" spans="11:15" s="11" customFormat="1" x14ac:dyDescent="0.25">
      <c r="K85" s="13"/>
      <c r="L85" s="13"/>
      <c r="M85" s="13"/>
      <c r="N85" s="13"/>
      <c r="O85" s="13"/>
    </row>
    <row r="86" spans="11:15" s="11" customFormat="1" x14ac:dyDescent="0.25">
      <c r="K86" s="13"/>
      <c r="L86" s="13"/>
      <c r="M86" s="13"/>
      <c r="N86" s="13"/>
      <c r="O86" s="13"/>
    </row>
  </sheetData>
  <sheetProtection algorithmName="SHA-512" hashValue="UwbqikeQotTfVr5iPn1Os6LbuVKjDZogoOTiXuCqpBNGbzXvYHi0dbCX4Oqe4d7NZNOWtCxW+iKBOmKf+yER9g==" saltValue="qbHZnCf8Hv/gGMimK9vxzQ==" spinCount="100000" sheet="1" selectLockedCells="1"/>
  <mergeCells count="35">
    <mergeCell ref="L25:N25"/>
    <mergeCell ref="L24:N24"/>
    <mergeCell ref="L23:N23"/>
    <mergeCell ref="L22:N22"/>
    <mergeCell ref="L21:N21"/>
    <mergeCell ref="L30:N30"/>
    <mergeCell ref="L29:N29"/>
    <mergeCell ref="L28:N28"/>
    <mergeCell ref="L27:N27"/>
    <mergeCell ref="L26:N26"/>
    <mergeCell ref="A22:K30"/>
    <mergeCell ref="F9:I9"/>
    <mergeCell ref="B32:C32"/>
    <mergeCell ref="A9:B11"/>
    <mergeCell ref="D9:E9"/>
    <mergeCell ref="D11:E11"/>
    <mergeCell ref="A21:K21"/>
    <mergeCell ref="M11:N11"/>
    <mergeCell ref="M9:N9"/>
    <mergeCell ref="K9:L9"/>
    <mergeCell ref="K11:L11"/>
    <mergeCell ref="F11:I11"/>
    <mergeCell ref="A2:A5"/>
    <mergeCell ref="B2:M2"/>
    <mergeCell ref="N2:O2"/>
    <mergeCell ref="B3:M3"/>
    <mergeCell ref="N3:O3"/>
    <mergeCell ref="B4:M5"/>
    <mergeCell ref="N4:O4"/>
    <mergeCell ref="N5:O5"/>
    <mergeCell ref="A40:O40"/>
    <mergeCell ref="A39:O39"/>
    <mergeCell ref="A38:O38"/>
    <mergeCell ref="A37:O37"/>
    <mergeCell ref="B33:C3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D20 F14:F20">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G14:G20</xm:sqref>
        </x14:dataValidation>
        <x14:dataValidation type="list" allowBlank="1" showInputMessage="1" showErrorMessage="1">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8</v>
      </c>
      <c r="D6" s="4" t="s">
        <v>41</v>
      </c>
      <c r="F6" s="7" t="s">
        <v>42</v>
      </c>
    </row>
    <row r="7" spans="2:6" x14ac:dyDescent="0.25">
      <c r="B7" s="1" t="s">
        <v>43</v>
      </c>
      <c r="D7" s="5">
        <v>0</v>
      </c>
      <c r="F7" s="8">
        <v>0.08</v>
      </c>
    </row>
    <row r="8" spans="2:6" x14ac:dyDescent="0.25">
      <c r="B8" s="1" t="s">
        <v>44</v>
      </c>
      <c r="D8" s="5">
        <v>0.05</v>
      </c>
      <c r="F8" s="9">
        <v>0</v>
      </c>
    </row>
    <row r="9" spans="2:6" x14ac:dyDescent="0.25">
      <c r="B9" s="1" t="s">
        <v>45</v>
      </c>
      <c r="D9" s="5">
        <v>0.19</v>
      </c>
    </row>
    <row r="10" spans="2:6" x14ac:dyDescent="0.25">
      <c r="D1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632c1e4e-69c6-4d1f-81a1-009441d464e5"/>
    <ds:schemaRef ds:uri="http://purl.org/dc/elements/1.1/"/>
    <ds:schemaRef ds:uri="http://www.w3.org/XML/1998/namespace"/>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2024-09-25T14:42:55Z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