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02 RESTAURANTE\ANEXOS\"/>
    </mc:Choice>
  </mc:AlternateContent>
  <bookViews>
    <workbookView xWindow="0" yWindow="0" windowWidth="21600" windowHeight="864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<sst xmlns="http://schemas.openxmlformats.org/spreadsheetml/2006/main" count="53" uniqueCount="51">
  <si>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</si>
  <si>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</si>
  <si>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</si>
  <si>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</si>
  <si>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</si>
  <si>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</si>
  <si>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</si>
  <si>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</si>
  <si>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</si>
  <si>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</si>
  <si>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</si>
  <si>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</si>
  <si>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</si>
  <si>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</si>
  <si>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</si>
  <si>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</si>
  <si>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</si>
  <si>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</si>
  <si>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</si>
  <si>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</si>
  <si>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</si>
  <si>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</si>
  <si>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</si>
  <si>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</si>
  <si>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</si>
  <si>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</si>
  <si>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</si>
  <si>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</si>
  <si>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</si>
  <si>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</si>
  <si>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</si>
  <si>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</si>
  <si>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</si>
  <si>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</si>
  <si>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</si>
  <si>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</si>
  <si>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</si>
  <si>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</si>
  <si>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</si>
  <si>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</si>
  <si>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</si>
  <si>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</si>
  <si>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</si>
  <si>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</si>
  <si>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</si>
  <si>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</si>
  <si>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</si>
  <si>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</si>
  <si>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</si>
  <si>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</si>
  <si>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 
CONTRATAR EL SERVICIO DE RESTAURANTE UNIVERSITARIO PARA LOS ESTUDIANTES DE LA UNIVERSIDAD DE CUNDINAMARCA, SECCIONAL UBATÉ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</si>
</sst>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0" borderId="1" xfId="0" applyFont="1" applyBorder="1" applyAlignment="1" applyProtection="1">
      <alignment horizontal="left" wrapText="1"/>
      <protection hidden="1"/>
    </xf>
    <xf numFmtId="10" fontId="1" fillId="0" borderId="27" xfId="0" applyNumberFormat="1"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topLeftCell="A9" zoomScale="70" zoomScaleNormal="70" zoomScaleSheetLayoutView="70"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39"/>
      <c r="B2" s="40" t="s">
        <v>0</v>
      </c>
      <c r="C2" s="40"/>
      <c r="D2" s="40"/>
      <c r="E2" s="40"/>
      <c r="F2" s="40"/>
      <c r="G2" s="40"/>
      <c r="H2" s="40"/>
      <c r="I2" s="40"/>
      <c r="J2" s="40"/>
      <c r="K2" s="40"/>
      <c r="L2" s="40"/>
      <c r="M2" s="40"/>
      <c r="N2" s="41" t="s">
        <v>1</v>
      </c>
      <c r="O2" s="41"/>
    </row>
    <row r="3" spans="1:15" ht="15.75" customHeight="1" x14ac:dyDescent="0.25">
      <c r="A3" s="39"/>
      <c r="B3" s="40" t="s">
        <v>2</v>
      </c>
      <c r="C3" s="40"/>
      <c r="D3" s="40"/>
      <c r="E3" s="40"/>
      <c r="F3" s="40"/>
      <c r="G3" s="40"/>
      <c r="H3" s="40"/>
      <c r="I3" s="40"/>
      <c r="J3" s="40"/>
      <c r="K3" s="40"/>
      <c r="L3" s="40"/>
      <c r="M3" s="40"/>
      <c r="N3" s="41" t="s">
        <v>3</v>
      </c>
      <c r="O3" s="41"/>
    </row>
    <row r="4" spans="1:15" ht="16.5" customHeight="1" x14ac:dyDescent="0.25">
      <c r="A4" s="39"/>
      <c r="B4" s="40" t="s">
        <v>4</v>
      </c>
      <c r="C4" s="40"/>
      <c r="D4" s="40"/>
      <c r="E4" s="40"/>
      <c r="F4" s="40"/>
      <c r="G4" s="40"/>
      <c r="H4" s="40"/>
      <c r="I4" s="40"/>
      <c r="J4" s="40"/>
      <c r="K4" s="40"/>
      <c r="L4" s="40"/>
      <c r="M4" s="40"/>
      <c r="N4" s="41" t="s">
        <v>47</v>
      </c>
      <c r="O4" s="41"/>
    </row>
    <row r="5" spans="1:15" ht="15" customHeight="1" x14ac:dyDescent="0.25">
      <c r="A5" s="39"/>
      <c r="B5" s="40"/>
      <c r="C5" s="40"/>
      <c r="D5" s="40"/>
      <c r="E5" s="40"/>
      <c r="F5" s="40"/>
      <c r="G5" s="40"/>
      <c r="H5" s="40"/>
      <c r="I5" s="40"/>
      <c r="J5" s="40"/>
      <c r="K5" s="40"/>
      <c r="L5" s="40"/>
      <c r="M5" s="40"/>
      <c r="N5" s="41" t="s">
        <v>48</v>
      </c>
      <c r="O5" s="41"/>
    </row>
    <row r="7" spans="1:15" x14ac:dyDescent="0.25">
      <c r="A7" s="5" t="s">
        <v>5</v>
      </c>
    </row>
    <row r="8" spans="1:15" ht="9.9499999999999993" customHeight="1" x14ac:dyDescent="0.25">
      <c r="A8" s="6"/>
    </row>
    <row r="9" spans="1:15" ht="30" customHeight="1" x14ac:dyDescent="0.25">
      <c r="A9" s="60" t="s">
        <v>6</v>
      </c>
      <c r="B9" s="61"/>
      <c r="D9" s="46" t="s">
        <v>7</v>
      </c>
      <c r="E9" s="47"/>
      <c r="F9" s="71"/>
      <c r="G9" s="72"/>
      <c r="H9" s="72"/>
      <c r="I9" s="73"/>
      <c r="K9" s="46" t="s">
        <v>8</v>
      </c>
      <c r="L9" s="47"/>
      <c r="M9" s="44"/>
      <c r="N9" s="45"/>
    </row>
    <row r="10" spans="1:15" ht="8.25" customHeight="1" x14ac:dyDescent="0.25">
      <c r="A10" s="62"/>
      <c r="B10" s="63"/>
      <c r="C10" s="7"/>
      <c r="E10" s="8"/>
      <c r="F10" s="8"/>
      <c r="M10" s="8"/>
      <c r="N10" s="2"/>
    </row>
    <row r="11" spans="1:15" ht="30" customHeight="1" x14ac:dyDescent="0.25">
      <c r="A11" s="64"/>
      <c r="B11" s="65"/>
      <c r="D11" s="46" t="s">
        <v>9</v>
      </c>
      <c r="E11" s="47"/>
      <c r="F11" s="48"/>
      <c r="G11" s="49"/>
      <c r="H11" s="49"/>
      <c r="I11" s="50"/>
      <c r="K11" s="46" t="s">
        <v>10</v>
      </c>
      <c r="L11" s="47"/>
      <c r="M11" s="42"/>
      <c r="N11" s="43"/>
      <c r="O11" s="12"/>
    </row>
    <row r="12" spans="1:15" ht="9.9499999999999993"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67.5" customHeight="1" thickBot="1" x14ac:dyDescent="0.25">
      <c r="A14" s="18">
        <v>1</v>
      </c>
      <c r="B14" s="36" t="s">
        <v>50</v>
      </c>
      <c r="C14" s="33">
        <v>18720</v>
      </c>
      <c r="D14" s="35"/>
      <c r="E14" s="37">
        <v>0.77</v>
      </c>
      <c r="F14" s="34">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42" customHeight="1" thickBot="1" x14ac:dyDescent="0.3">
      <c r="A15" s="66" t="s">
        <v>20</v>
      </c>
      <c r="B15" s="67"/>
      <c r="C15" s="67"/>
      <c r="D15" s="67"/>
      <c r="E15" s="67"/>
      <c r="F15" s="67"/>
      <c r="G15" s="67"/>
      <c r="H15" s="67"/>
      <c r="I15" s="67"/>
      <c r="J15" s="67"/>
      <c r="K15" s="74"/>
      <c r="L15" s="87" t="s">
        <v>40</v>
      </c>
      <c r="M15" s="88"/>
      <c r="N15" s="88"/>
      <c r="O15" s="27">
        <f>SUMIF(G:G,0%,L:L)+SUMIF(G:G,"",L:L)</f>
        <v>0</v>
      </c>
    </row>
    <row r="16" spans="1:15" s="9" customFormat="1" ht="39" customHeight="1" x14ac:dyDescent="0.25">
      <c r="A16" s="51" t="s">
        <v>49</v>
      </c>
      <c r="B16" s="52"/>
      <c r="C16" s="52"/>
      <c r="D16" s="52"/>
      <c r="E16" s="52"/>
      <c r="F16" s="52"/>
      <c r="G16" s="52"/>
      <c r="H16" s="52"/>
      <c r="I16" s="52"/>
      <c r="J16" s="52"/>
      <c r="K16" s="53"/>
      <c r="L16" s="81" t="s">
        <v>21</v>
      </c>
      <c r="M16" s="82"/>
      <c r="N16" s="82"/>
      <c r="O16" s="28">
        <f>SUMIF(G:G,5%,L:L)</f>
        <v>0</v>
      </c>
    </row>
    <row r="17" spans="1:17" s="9" customFormat="1" ht="30" customHeight="1" x14ac:dyDescent="0.25">
      <c r="A17" s="54"/>
      <c r="B17" s="55"/>
      <c r="C17" s="55"/>
      <c r="D17" s="55"/>
      <c r="E17" s="55"/>
      <c r="F17" s="55"/>
      <c r="G17" s="55"/>
      <c r="H17" s="55"/>
      <c r="I17" s="55"/>
      <c r="J17" s="55"/>
      <c r="K17" s="56"/>
      <c r="L17" s="81" t="s">
        <v>22</v>
      </c>
      <c r="M17" s="82"/>
      <c r="N17" s="82"/>
      <c r="O17" s="28">
        <f>SUMIF(G:G,19%,L:L)</f>
        <v>0</v>
      </c>
    </row>
    <row r="18" spans="1:17" s="9" customFormat="1" ht="30" customHeight="1" x14ac:dyDescent="0.25">
      <c r="A18" s="54"/>
      <c r="B18" s="55"/>
      <c r="C18" s="55"/>
      <c r="D18" s="55"/>
      <c r="E18" s="55"/>
      <c r="F18" s="55"/>
      <c r="G18" s="55"/>
      <c r="H18" s="55"/>
      <c r="I18" s="55"/>
      <c r="J18" s="55"/>
      <c r="K18" s="56"/>
      <c r="L18" s="79" t="s">
        <v>17</v>
      </c>
      <c r="M18" s="80"/>
      <c r="N18" s="80"/>
      <c r="O18" s="29">
        <f>SUM(O15:O17)</f>
        <v>0</v>
      </c>
    </row>
    <row r="19" spans="1:17" s="9" customFormat="1" ht="30" customHeight="1" x14ac:dyDescent="0.25">
      <c r="A19" s="54"/>
      <c r="B19" s="55"/>
      <c r="C19" s="55"/>
      <c r="D19" s="55"/>
      <c r="E19" s="55"/>
      <c r="F19" s="55"/>
      <c r="G19" s="55"/>
      <c r="H19" s="55"/>
      <c r="I19" s="55"/>
      <c r="J19" s="55"/>
      <c r="K19" s="56"/>
      <c r="L19" s="77" t="s">
        <v>23</v>
      </c>
      <c r="M19" s="78"/>
      <c r="N19" s="78"/>
      <c r="O19" s="30">
        <f>ROUND(O16*5%,0)</f>
        <v>0</v>
      </c>
    </row>
    <row r="20" spans="1:17" s="9" customFormat="1" ht="30" customHeight="1" x14ac:dyDescent="0.25">
      <c r="A20" s="54"/>
      <c r="B20" s="55"/>
      <c r="C20" s="55"/>
      <c r="D20" s="55"/>
      <c r="E20" s="55"/>
      <c r="F20" s="55"/>
      <c r="G20" s="55"/>
      <c r="H20" s="55"/>
      <c r="I20" s="55"/>
      <c r="J20" s="55"/>
      <c r="K20" s="56"/>
      <c r="L20" s="77" t="s">
        <v>24</v>
      </c>
      <c r="M20" s="78"/>
      <c r="N20" s="78"/>
      <c r="O20" s="28">
        <f>ROUND(O17*19%,0)</f>
        <v>0</v>
      </c>
    </row>
    <row r="21" spans="1:17" s="9" customFormat="1" ht="30" customHeight="1" x14ac:dyDescent="0.25">
      <c r="A21" s="54"/>
      <c r="B21" s="55"/>
      <c r="C21" s="55"/>
      <c r="D21" s="55"/>
      <c r="E21" s="55"/>
      <c r="F21" s="55"/>
      <c r="G21" s="55"/>
      <c r="H21" s="55"/>
      <c r="I21" s="55"/>
      <c r="J21" s="55"/>
      <c r="K21" s="56"/>
      <c r="L21" s="79" t="s">
        <v>25</v>
      </c>
      <c r="M21" s="80"/>
      <c r="N21" s="80"/>
      <c r="O21" s="29">
        <f>SUM(O19:O20)</f>
        <v>0</v>
      </c>
    </row>
    <row r="22" spans="1:17" s="9" customFormat="1" ht="30" customHeight="1" x14ac:dyDescent="0.25">
      <c r="A22" s="54"/>
      <c r="B22" s="55"/>
      <c r="C22" s="55"/>
      <c r="D22" s="55"/>
      <c r="E22" s="55"/>
      <c r="F22" s="55"/>
      <c r="G22" s="55"/>
      <c r="H22" s="55"/>
      <c r="I22" s="55"/>
      <c r="J22" s="55"/>
      <c r="K22" s="56"/>
      <c r="L22" s="81" t="s">
        <v>26</v>
      </c>
      <c r="M22" s="82"/>
      <c r="N22" s="82"/>
      <c r="O22" s="28">
        <f>ROUND(SUM(N14),0)</f>
        <v>0</v>
      </c>
    </row>
    <row r="23" spans="1:17" s="9" customFormat="1" ht="37.5" customHeight="1" x14ac:dyDescent="0.25">
      <c r="A23" s="54"/>
      <c r="B23" s="55"/>
      <c r="C23" s="55"/>
      <c r="D23" s="55"/>
      <c r="E23" s="55"/>
      <c r="F23" s="55"/>
      <c r="G23" s="55"/>
      <c r="H23" s="55"/>
      <c r="I23" s="55"/>
      <c r="J23" s="55"/>
      <c r="K23" s="56"/>
      <c r="L23" s="83" t="s">
        <v>27</v>
      </c>
      <c r="M23" s="84"/>
      <c r="N23" s="84"/>
      <c r="O23" s="29">
        <f>SUM(O22)</f>
        <v>0</v>
      </c>
    </row>
    <row r="24" spans="1:17" s="9" customFormat="1" ht="30" customHeight="1" thickBot="1" x14ac:dyDescent="0.3">
      <c r="A24" s="57"/>
      <c r="B24" s="58"/>
      <c r="C24" s="58"/>
      <c r="D24" s="58"/>
      <c r="E24" s="58"/>
      <c r="F24" s="58"/>
      <c r="G24" s="58"/>
      <c r="H24" s="58"/>
      <c r="I24" s="58"/>
      <c r="J24" s="58"/>
      <c r="K24" s="59"/>
      <c r="L24" s="85" t="s">
        <v>28</v>
      </c>
      <c r="M24" s="86"/>
      <c r="N24" s="86"/>
      <c r="O24" s="31">
        <f>+O18+O21+O23</f>
        <v>0</v>
      </c>
    </row>
    <row r="26" spans="1:17" ht="50.1" customHeight="1" thickBot="1" x14ac:dyDescent="0.3">
      <c r="B26" s="76"/>
      <c r="C26" s="76"/>
    </row>
    <row r="27" spans="1:17" x14ac:dyDescent="0.25">
      <c r="B27" s="75" t="s">
        <v>29</v>
      </c>
      <c r="C27" s="75"/>
    </row>
    <row r="28" spans="1:17" x14ac:dyDescent="0.25">
      <c r="A28" s="26" t="s">
        <v>41</v>
      </c>
    </row>
    <row r="29" spans="1:17" x14ac:dyDescent="0.25">
      <c r="A29" s="68" t="s">
        <v>30</v>
      </c>
      <c r="B29" s="68"/>
      <c r="C29" s="68"/>
      <c r="D29" s="68"/>
      <c r="E29" s="68"/>
      <c r="F29" s="68"/>
      <c r="G29" s="68"/>
      <c r="H29" s="68"/>
      <c r="I29" s="68"/>
      <c r="J29" s="68"/>
      <c r="K29" s="68"/>
      <c r="L29" s="68"/>
      <c r="M29" s="68"/>
      <c r="N29" s="68"/>
      <c r="O29" s="68"/>
      <c r="P29" s="2"/>
      <c r="Q29" s="2"/>
    </row>
    <row r="30" spans="1:17" ht="15" customHeight="1" x14ac:dyDescent="0.25">
      <c r="A30" s="69" t="s">
        <v>31</v>
      </c>
      <c r="B30" s="69"/>
      <c r="C30" s="69"/>
      <c r="D30" s="69"/>
      <c r="E30" s="69"/>
      <c r="F30" s="69"/>
      <c r="G30" s="69"/>
      <c r="H30" s="69"/>
      <c r="I30" s="69"/>
      <c r="J30" s="69"/>
      <c r="K30" s="69"/>
      <c r="L30" s="69"/>
      <c r="M30" s="69"/>
      <c r="N30" s="69"/>
      <c r="O30" s="69"/>
      <c r="P30" s="32"/>
      <c r="Q30" s="32"/>
    </row>
    <row r="31" spans="1:17" x14ac:dyDescent="0.25">
      <c r="A31" s="38" t="s">
        <v>32</v>
      </c>
      <c r="B31" s="38"/>
      <c r="C31" s="38"/>
      <c r="D31" s="38"/>
      <c r="E31" s="38"/>
      <c r="F31" s="38"/>
      <c r="G31" s="38"/>
      <c r="H31" s="38"/>
      <c r="I31" s="38"/>
      <c r="J31" s="38"/>
      <c r="K31" s="38"/>
      <c r="L31" s="38"/>
      <c r="M31" s="38"/>
      <c r="N31" s="38"/>
      <c r="O31" s="38"/>
      <c r="P31" s="5"/>
      <c r="Q31" s="5"/>
    </row>
    <row r="32" spans="1:17" x14ac:dyDescent="0.25">
      <c r="A32" s="70" t="s">
        <v>33</v>
      </c>
      <c r="B32" s="70"/>
      <c r="C32" s="70"/>
      <c r="D32" s="70"/>
      <c r="E32" s="70"/>
      <c r="F32" s="70"/>
      <c r="G32" s="70"/>
      <c r="H32" s="70"/>
      <c r="I32" s="70"/>
      <c r="J32" s="70"/>
      <c r="K32" s="70"/>
      <c r="L32" s="70"/>
      <c r="M32" s="70"/>
      <c r="N32" s="70"/>
      <c r="O32" s="70"/>
      <c r="P32" s="5"/>
      <c r="Q32" s="5"/>
    </row>
  </sheetData>
  <sheetProtection algorithmName="SHA-512" hashValue="MIp7uoSDyUrSfx36QgY9uyTdLwktHOzBI3MR5z26u/o9vyyDvi1GLvIMiqpM6W3G2ABRsBoxP5hcxj5FNMs7Mw==" saltValue="LqnvIlPw/j3lslNIu72GwQ=="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9</v>
      </c>
      <c r="D6" s="19" t="s">
        <v>42</v>
      </c>
      <c r="F6" s="22" t="s">
        <v>43</v>
      </c>
    </row>
    <row r="7" spans="2:6" x14ac:dyDescent="0.25">
      <c r="B7" s="2" t="s">
        <v>44</v>
      </c>
      <c r="D7" s="20">
        <v>0</v>
      </c>
      <c r="F7" s="23">
        <v>0.08</v>
      </c>
    </row>
    <row r="8" spans="2:6" x14ac:dyDescent="0.25">
      <c r="B8" s="2" t="s">
        <v>45</v>
      </c>
      <c r="D8" s="20">
        <v>0.05</v>
      </c>
      <c r="F8" s="24">
        <v>0</v>
      </c>
    </row>
    <row r="9" spans="2:6" x14ac:dyDescent="0.25">
      <c r="B9" s="2" t="s">
        <v>46</v>
      </c>
      <c r="D9" s="20">
        <v>0.19</v>
      </c>
    </row>
    <row r="10" spans="2:6" x14ac:dyDescent="0.25">
      <c r="D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2024-01-29T15:44:33Z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