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l="1"/>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<sst xmlns="http://schemas.openxmlformats.org/spreadsheetml/2006/main" count="108" uniqueCount="88">
  <si>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</si>
  <si>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</si>
  <si>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</si>
  <si>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</si>
  <si>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</si>
  <si>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</si>
  <si>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</si>
  <si>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</si>
  <si>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</si>
  <si>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</si>
  <si>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</si>
  <si>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</si>
  <si>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</si>
  <si>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</si>
  <si>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</si>
  <si>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</si>
  <si>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</si>
  <si>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</si>
  <si>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</si>
  <si>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</si>
  <si>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</si>
  <si>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</si>
  <si>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</si>
  <si>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</si>
  <si>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</si>
  <si>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</si>
  <si>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</si>
  <si>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</si>
  <si>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</si>
  <si>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</si>
  <si>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</si>
  <si>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</si>
  <si>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</si>
  <si>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</si>
  <si>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</si>
  <si>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</si>
  <si>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</si>
  <si>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</si>
  <si>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</si>
  <si>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</si>
  <si>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</si>
  <si>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</si>
  <si>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</si>
  <si>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</si>
  <si>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</si>
  <si>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</si>
  <si>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</si>
  <si>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</si>
  <si>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</si>
  <si>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</si>
  <si>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</si>
  <si>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</si>
  <si>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</si>
  <si>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</si>
  <si>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</si>
  <si>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</si>
  <si>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</si>
  <si>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</si>
  <si>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</si>
  <si>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</si>
  <si>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</si>
  <si>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</si>
  <si>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</si>
  <si>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</si>
  <si>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</si>
  <si>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</si>
  <si>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</si>
  <si>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</si>
  <si>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</si>
  <si>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</si>
  <si>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</si>
  <si>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</si>
  <si>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</si>
  <si>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</si>
  <si>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</si>
  <si>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</si>
  <si>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</si>
  <si>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</si>
  <si>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</si>
  <si>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</si>
  <si>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</si>
  <si>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MANTENIMIENTO PREVENTIVO Y
CORRECTIVO DE BALANZA DE PRECISION CAPACIDAD
1200 G, SENSIBILIDAD 1,01 G, REPETITIVIDAD 0,02 G
DESVEST, LINEALIDAD 0,03 G, CALIBRACION
SELECCIONABLE POR EL USUARIO O CALIBRACION DE
LINEALIDAD/ DIGITAL CON PESA EXTERNA, ALIMENTACION
ELECTRICA, ADAPTADOR AC. MARCA OHAUS.
PLACA: 56575 - 56576 - 56574
1. Chequeo inicial del equipo.
2. Limpieza general de equipo (interna y externa, sistema
mecánico, tarjetas electrónicas, adaptador, etc...).
3. Revisión, limpieza y ajuste de componentes eléctricos y/o
electrónicos.
4. Revisión, limpieza, lubricación y ajuste de componentes
mecánicos.5. Medición y ajuste de variables.
6. Verificación final de funcionamiento del equipo</t>
  </si>
  <si>
    <t>UNIDAD</t>
  </si>
  <si>
    <t>SERVICIO DE MANTENIMIENTO PREVENTIVO Y
CORRECTIVO DE BALANZA CONTROL % CORPORAL REF
HBF 512
PLACA: 60978 - 60980 - 60981 - 60982
1. Chequeo inicial del equipo.
2. Limpieza general de equipo (interna y externa, sistema
mecánico, tarjetas electrónicas, adaptador, etc...)
.3. Revisión, limpieza y ajuste de componentes eléctricos y/o
electrónicos.
4. Revisión, y cámbio de baterías
5. Medición y ajuste de variables.
6. Realizar calibración de monitor y báscula ya que no se pone
en funcionamiento hace mucho tiempo
7. Verificación final de funcionamiento del equipo</t>
  </si>
  <si>
    <t>SERVICIO DE MANTENIMIENTO PREVENTIVO Y
CORRECTIVO DE BALANZA ANALITICA PESO/GRASA PARA
NIÑOS TANITA
PLACA:61018
1. Chequeo inicial del equipo.
2. Limpieza general de equipo (interna y externa, sistema
mecánico, tarjetas electrónicas, adaptador, etc...).
3. Revisión, limpieza y ajuste de componentes eléctricos y/o
electrónicos.
4. Revisión, limpieza, lubricación y ajuste de componentes
mecánicos.
5. Medición y ajuste de variables.6. Verificación final de
funcionamiento del equipo</t>
  </si>
  <si>
    <t>SERVICIO DE MANTENIMIENTO PREVENTIVO Y
CORRECTIVO DE SONDA CON ELECTRODOS TOTALMENTE
INALAMBRICOS SIN CABLEADO QUE SE UBICAN SOBRE EL
MUSCULO DE FORMA NO INVASIVA PARA DETECTAR LA
SEÑAL DE ACTIVACION MUSCULAR DURANTE EL ANALISIS
DE MOVIMIENTO
PLACA:64924
1. Chequeo inicial del equipo.
2. Limpieza general de equipo (interna y externa, sistema
mecánico, tarjetas electrónicas, adaptador, etc...).
3. Revisión, limpieza y ajuste de componentes eléctricos y/o
electrónicos.
4. Revisión, limpieza, lubricación, ajuste y/o cambio de
componentes mecánicos y fisicos.
5. Medición y ajuste de variables.
6. Verificación final de funcionamiento del equipo</t>
  </si>
  <si>
    <t>SERVICIO DE MANTENIMIENTO PREVENTIVO Y
CORRECTIVO BALANZA ANALITICA PESO/GRASA PARA
NIÑOS TANITA
PLACA: 61014 - 61015 - 61016 - 61017
1. Chequeo inicial del equipo.
2. Limpieza general de equipo (interna y externa, sistema
mecánico, tarjetas electrónicas, adaptador, etc...).
3. Revisión, limpieza y ajuste de componentes eléctricos y/o
electrónicos.
4. Revisión, limpieza, lubricación, ajuste y/o cambio de
componentes mecánicos y fisicos.
5. Medición y ajuste de variables.
6. Verificación final de funcionamiento del equipo</t>
  </si>
  <si>
    <t>SERVICIO DE MANTENIMIENTO PREVENTIVO Y
CORRECTIVO DE BASCULA DIGITAL DE PISO (GRADO
MEDICO) CON LECTOR REMOTO. MARCA HEALTH O
METER REF: 349 KL. S.3500000012
PLACA : 42024
1. Chequeo inicial del equipo.
2. Limpieza general de equipo (interna y externa, sistema
mecánico, tarjetas electrónicas, adaptador, etc...)
.3. Revisión, limpieza y ajuste de componentes eléctricos y/o
electrónicos.
4. Revisión, y cámbio de baterías
5. Medición y ajuste de variables.
6. Realizar calibración de monitor y báscula ya que no se pone
en funcionamiento hace mucho tiempo
7. Verificación final de funcionamiento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</si>
</sst>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view="pageBreakPreview" zoomScale="70" zoomScaleNormal="70" zoomScaleSheetLayoutView="70" zoomScalePageLayoutView="55" workbookViewId="0">
      <selection activeCell="B31" sqref="B31:C3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19" customHeight="1" x14ac:dyDescent="0.25">
      <c r="A14" s="28">
        <v>1</v>
      </c>
      <c r="B14" s="30" t="s">
        <v>81</v>
      </c>
      <c r="C14" s="13"/>
      <c r="D14" s="10">
        <v>3</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220.5" customHeight="1" x14ac:dyDescent="0.25">
      <c r="A15" s="28">
        <v>2</v>
      </c>
      <c r="B15" s="30" t="s">
        <v>87</v>
      </c>
      <c r="C15" s="13"/>
      <c r="D15" s="10">
        <v>1</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98.75" customHeight="1" x14ac:dyDescent="0.25">
      <c r="A16" s="28">
        <v>3</v>
      </c>
      <c r="B16" s="30" t="s">
        <v>83</v>
      </c>
      <c r="C16" s="13"/>
      <c r="D16" s="10">
        <v>4</v>
      </c>
      <c r="E16" s="14" t="s">
        <v>82</v>
      </c>
      <c r="F16" s="15"/>
      <c r="G16" s="12"/>
      <c r="H16" s="1">
        <f t="shared" ref="H16:H19" si="13">+ROUND(F16*G16,0)</f>
        <v>0</v>
      </c>
      <c r="I16" s="12"/>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9">
        <f t="shared" ref="O16:O19" si="19">ROUND(L16+N16+M16,0)</f>
        <v>0</v>
      </c>
    </row>
    <row r="17" spans="1:15" s="9" customFormat="1" ht="187.5" customHeight="1" x14ac:dyDescent="0.25">
      <c r="A17" s="28">
        <v>4</v>
      </c>
      <c r="B17" s="30" t="s">
        <v>84</v>
      </c>
      <c r="C17" s="13"/>
      <c r="D17" s="10">
        <v>1</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222" customHeight="1" x14ac:dyDescent="0.25">
      <c r="A18" s="28">
        <v>5</v>
      </c>
      <c r="B18" s="30" t="s">
        <v>85</v>
      </c>
      <c r="C18" s="13"/>
      <c r="D18" s="10">
        <v>1</v>
      </c>
      <c r="E18" s="14" t="s">
        <v>82</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179.25" customHeight="1" thickBot="1" x14ac:dyDescent="0.3">
      <c r="A19" s="28">
        <v>6</v>
      </c>
      <c r="B19" s="30" t="s">
        <v>86</v>
      </c>
      <c r="C19" s="13"/>
      <c r="D19" s="10">
        <v>4</v>
      </c>
      <c r="E19" s="14" t="s">
        <v>82</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42" customHeight="1" thickBot="1" x14ac:dyDescent="0.3">
      <c r="A20" s="93" t="s">
        <v>26</v>
      </c>
      <c r="B20" s="94"/>
      <c r="C20" s="94"/>
      <c r="D20" s="94"/>
      <c r="E20" s="94"/>
      <c r="F20" s="94"/>
      <c r="G20" s="94"/>
      <c r="H20" s="94"/>
      <c r="I20" s="94"/>
      <c r="J20" s="94"/>
      <c r="K20" s="94"/>
      <c r="L20" s="66" t="s">
        <v>27</v>
      </c>
      <c r="M20" s="67"/>
      <c r="N20" s="67"/>
      <c r="O20" s="38">
        <f>SUMIF(G:G,0%,L:L)+SUMIF(G:G,"",L:L)</f>
        <v>0</v>
      </c>
    </row>
    <row r="21" spans="1:15" s="9" customFormat="1" ht="39" customHeight="1" x14ac:dyDescent="0.25">
      <c r="A21" s="72" t="s">
        <v>78</v>
      </c>
      <c r="B21" s="73"/>
      <c r="C21" s="73"/>
      <c r="D21" s="73"/>
      <c r="E21" s="73"/>
      <c r="F21" s="73"/>
      <c r="G21" s="73"/>
      <c r="H21" s="73"/>
      <c r="I21" s="73"/>
      <c r="J21" s="73"/>
      <c r="K21" s="74"/>
      <c r="L21" s="64" t="s">
        <v>28</v>
      </c>
      <c r="M21" s="65"/>
      <c r="N21" s="65"/>
      <c r="O21" s="39">
        <f>SUMIF(G:G,5%,L:L)</f>
        <v>0</v>
      </c>
    </row>
    <row r="22" spans="1:15" s="9" customFormat="1" ht="30" customHeight="1" x14ac:dyDescent="0.25">
      <c r="A22" s="75"/>
      <c r="B22" s="76"/>
      <c r="C22" s="76"/>
      <c r="D22" s="76"/>
      <c r="E22" s="76"/>
      <c r="F22" s="76"/>
      <c r="G22" s="76"/>
      <c r="H22" s="76"/>
      <c r="I22" s="76"/>
      <c r="J22" s="76"/>
      <c r="K22" s="77"/>
      <c r="L22" s="64" t="s">
        <v>29</v>
      </c>
      <c r="M22" s="65"/>
      <c r="N22" s="65"/>
      <c r="O22" s="39">
        <f>SUMIF(G:G,19%,L:L)</f>
        <v>0</v>
      </c>
    </row>
    <row r="23" spans="1:15" s="9" customFormat="1" ht="30" customHeight="1" x14ac:dyDescent="0.25">
      <c r="A23" s="75"/>
      <c r="B23" s="76"/>
      <c r="C23" s="76"/>
      <c r="D23" s="76"/>
      <c r="E23" s="76"/>
      <c r="F23" s="76"/>
      <c r="G23" s="76"/>
      <c r="H23" s="76"/>
      <c r="I23" s="76"/>
      <c r="J23" s="76"/>
      <c r="K23" s="77"/>
      <c r="L23" s="62" t="s">
        <v>22</v>
      </c>
      <c r="M23" s="63"/>
      <c r="N23" s="63"/>
      <c r="O23" s="40">
        <f>SUM(O20:O22)</f>
        <v>0</v>
      </c>
    </row>
    <row r="24" spans="1:15" s="9" customFormat="1" ht="30" customHeight="1" x14ac:dyDescent="0.25">
      <c r="A24" s="75"/>
      <c r="B24" s="76"/>
      <c r="C24" s="76"/>
      <c r="D24" s="76"/>
      <c r="E24" s="76"/>
      <c r="F24" s="76"/>
      <c r="G24" s="76"/>
      <c r="H24" s="76"/>
      <c r="I24" s="76"/>
      <c r="J24" s="76"/>
      <c r="K24" s="77"/>
      <c r="L24" s="60" t="s">
        <v>30</v>
      </c>
      <c r="M24" s="61"/>
      <c r="N24" s="61"/>
      <c r="O24" s="41">
        <f>SUMIF(G:G,5%,M:M)</f>
        <v>0</v>
      </c>
    </row>
    <row r="25" spans="1:15" s="9" customFormat="1" ht="30" customHeight="1" x14ac:dyDescent="0.25">
      <c r="A25" s="75"/>
      <c r="B25" s="76"/>
      <c r="C25" s="76"/>
      <c r="D25" s="76"/>
      <c r="E25" s="76"/>
      <c r="F25" s="76"/>
      <c r="G25" s="76"/>
      <c r="H25" s="76"/>
      <c r="I25" s="76"/>
      <c r="J25" s="76"/>
      <c r="K25" s="77"/>
      <c r="L25" s="60" t="s">
        <v>31</v>
      </c>
      <c r="M25" s="61"/>
      <c r="N25" s="61"/>
      <c r="O25" s="41">
        <f>SUMIF(G:G,19%,M:M)</f>
        <v>0</v>
      </c>
    </row>
    <row r="26" spans="1:15" s="9" customFormat="1" ht="30" customHeight="1" x14ac:dyDescent="0.25">
      <c r="A26" s="75"/>
      <c r="B26" s="76"/>
      <c r="C26" s="76"/>
      <c r="D26" s="76"/>
      <c r="E26" s="76"/>
      <c r="F26" s="76"/>
      <c r="G26" s="76"/>
      <c r="H26" s="76"/>
      <c r="I26" s="76"/>
      <c r="J26" s="76"/>
      <c r="K26" s="77"/>
      <c r="L26" s="62" t="s">
        <v>32</v>
      </c>
      <c r="M26" s="63"/>
      <c r="N26" s="63"/>
      <c r="O26" s="40">
        <f>SUM(O24:O25)</f>
        <v>0</v>
      </c>
    </row>
    <row r="27" spans="1:15" s="9" customFormat="1" ht="30" customHeight="1" x14ac:dyDescent="0.25">
      <c r="A27" s="75"/>
      <c r="B27" s="76"/>
      <c r="C27" s="76"/>
      <c r="D27" s="76"/>
      <c r="E27" s="76"/>
      <c r="F27" s="76"/>
      <c r="G27" s="76"/>
      <c r="H27" s="76"/>
      <c r="I27" s="76"/>
      <c r="J27" s="76"/>
      <c r="K27" s="77"/>
      <c r="L27" s="64" t="s">
        <v>33</v>
      </c>
      <c r="M27" s="65"/>
      <c r="N27" s="65"/>
      <c r="O27" s="39">
        <f>SUMIF(I:I,8%,N:N)</f>
        <v>0</v>
      </c>
    </row>
    <row r="28" spans="1:15" s="9" customFormat="1" ht="37.5" customHeight="1" x14ac:dyDescent="0.25">
      <c r="A28" s="75"/>
      <c r="B28" s="76"/>
      <c r="C28" s="76"/>
      <c r="D28" s="76"/>
      <c r="E28" s="76"/>
      <c r="F28" s="76"/>
      <c r="G28" s="76"/>
      <c r="H28" s="76"/>
      <c r="I28" s="76"/>
      <c r="J28" s="76"/>
      <c r="K28" s="77"/>
      <c r="L28" s="70" t="s">
        <v>34</v>
      </c>
      <c r="M28" s="71"/>
      <c r="N28" s="71"/>
      <c r="O28" s="40">
        <f>SUM(O27)</f>
        <v>0</v>
      </c>
    </row>
    <row r="29" spans="1:15" s="9" customFormat="1" ht="32.25" customHeight="1" thickBot="1" x14ac:dyDescent="0.3">
      <c r="A29" s="78"/>
      <c r="B29" s="79"/>
      <c r="C29" s="79"/>
      <c r="D29" s="79"/>
      <c r="E29" s="79"/>
      <c r="F29" s="79"/>
      <c r="G29" s="79"/>
      <c r="H29" s="79"/>
      <c r="I29" s="79"/>
      <c r="J29" s="79"/>
      <c r="K29" s="80"/>
      <c r="L29" s="68" t="s">
        <v>35</v>
      </c>
      <c r="M29" s="69"/>
      <c r="N29" s="69"/>
      <c r="O29" s="42">
        <f>+O23+O26+O28</f>
        <v>0</v>
      </c>
    </row>
    <row r="31" spans="1:15" ht="50.1" customHeight="1" thickBot="1" x14ac:dyDescent="0.3">
      <c r="B31" s="84"/>
      <c r="C31" s="84"/>
    </row>
    <row r="32" spans="1:15" x14ac:dyDescent="0.25">
      <c r="B32" s="105" t="s">
        <v>36</v>
      </c>
      <c r="C32" s="105"/>
    </row>
    <row r="33" spans="1:17" ht="15" customHeight="1" x14ac:dyDescent="0.25">
      <c r="M33" s="44"/>
      <c r="N33" s="45"/>
      <c r="O33" s="46"/>
    </row>
    <row r="34" spans="1:17" ht="15.75" customHeight="1" x14ac:dyDescent="0.25">
      <c r="M34" s="44"/>
      <c r="N34" s="45"/>
      <c r="O34" s="46"/>
    </row>
    <row r="35" spans="1:17" ht="15" customHeight="1" x14ac:dyDescent="0.25">
      <c r="A35" s="11" t="s">
        <v>37</v>
      </c>
      <c r="M35" s="44"/>
      <c r="N35" s="45"/>
      <c r="O35" s="46"/>
    </row>
    <row r="36" spans="1:17" x14ac:dyDescent="0.25">
      <c r="A36" s="104" t="s">
        <v>38</v>
      </c>
      <c r="B36" s="104"/>
      <c r="C36" s="104"/>
      <c r="D36" s="104"/>
      <c r="E36" s="104"/>
      <c r="F36" s="104"/>
      <c r="G36" s="104"/>
      <c r="H36" s="104"/>
      <c r="I36" s="104"/>
      <c r="J36" s="104"/>
      <c r="K36" s="104"/>
      <c r="L36" s="104"/>
      <c r="M36" s="104"/>
      <c r="N36" s="104"/>
      <c r="O36" s="104"/>
      <c r="P36" s="2"/>
      <c r="Q36" s="2"/>
    </row>
    <row r="37" spans="1:17" ht="15" customHeight="1" x14ac:dyDescent="0.25">
      <c r="A37" s="103" t="s">
        <v>39</v>
      </c>
      <c r="B37" s="103"/>
      <c r="C37" s="103"/>
      <c r="D37" s="103"/>
      <c r="E37" s="103"/>
      <c r="F37" s="103"/>
      <c r="G37" s="103"/>
      <c r="H37" s="103"/>
      <c r="I37" s="103"/>
      <c r="J37" s="103"/>
      <c r="K37" s="103"/>
      <c r="L37" s="103"/>
      <c r="M37" s="103"/>
      <c r="N37" s="103"/>
      <c r="O37" s="103"/>
      <c r="P37" s="43"/>
      <c r="Q37" s="43"/>
    </row>
    <row r="38" spans="1:17" x14ac:dyDescent="0.25">
      <c r="A38" s="102" t="s">
        <v>40</v>
      </c>
      <c r="B38" s="102"/>
      <c r="C38" s="102"/>
      <c r="D38" s="102"/>
      <c r="E38" s="102"/>
      <c r="F38" s="102"/>
      <c r="G38" s="102"/>
      <c r="H38" s="102"/>
      <c r="I38" s="102"/>
      <c r="J38" s="102"/>
      <c r="K38" s="102"/>
      <c r="L38" s="102"/>
      <c r="M38" s="102"/>
      <c r="N38" s="102"/>
      <c r="O38" s="102"/>
      <c r="P38" s="5"/>
      <c r="Q38" s="5"/>
    </row>
    <row r="39" spans="1:17" x14ac:dyDescent="0.25">
      <c r="A39" s="102" t="s">
        <v>41</v>
      </c>
      <c r="B39" s="102"/>
      <c r="C39" s="102"/>
      <c r="D39" s="102"/>
      <c r="E39" s="102"/>
      <c r="F39" s="102"/>
      <c r="G39" s="102"/>
      <c r="H39" s="102"/>
      <c r="I39" s="102"/>
      <c r="J39" s="102"/>
      <c r="K39" s="102"/>
      <c r="L39" s="102"/>
      <c r="M39" s="102"/>
      <c r="N39" s="102"/>
      <c r="O39" s="10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xjIaoaT4UNJNOWw1WetrNCv+RYjmA05GtiRCvbhbfHkz4a47xVCOSDNQssYgVMq7xFA7Q0OTckhuN4mqIyO6LQ==" saltValue="Qzrsz7qUG2KIYUnSUQoenw=="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2024-09-16T13:21:53Z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