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wriveram.UCUNDINAMARCA.000\COMPRAS 2024\INVESTIGACION -INVERSION 2024\CANCHA DE FUTBOL\PUBLICAR\"/>
    </mc:Choice>
  </mc:AlternateContent>
  <bookViews>
    <workbookView xWindow="0" yWindow="0" windowWidth="7470" windowHeight="1545" tabRatio="876" firstSheet="1" activeTab="1"/>
  </bookViews>
  <sheets>
    <sheet name="Cálculos" sheetId="2" state="hidden" r:id="rId1"/>
    <sheet name="Obra" sheetId="6" r:id="rId2"/>
  </sheets>
  <definedNames>
    <definedName name="_xlnm.Print_Area" localSheetId="1">Obra!$A$1:$L$38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5" i="6" l="1"/>
  <c r="L16" i="6"/>
  <c r="L17" i="6"/>
  <c r="L18" i="6"/>
  <c r="L19" i="6"/>
  <c r="L20" i="6"/>
  <c r="L21" i="6"/>
  <c r="L22" i="6"/>
  <c r="L23" i="6"/>
  <c r="L14" i="6" l="1"/>
  <c r="L24" i="6" l="1"/>
  <c r="L27" i="6" s="1"/>
  <c r="L29" i="6" s="1"/>
  <c r="L26" i="6" l="1"/>
  <c r="L25" i="6"/>
  <c r="L28" i="6" l="1"/>
  <c r="L30" i="6" s="1"/>
</calcChain>
</file>

<file path=xl/sharedStrings.xml><?xml version="1.0" encoding="utf-8"?>
<sst xmlns="http://schemas.openxmlformats.org/spreadsheetml/2006/main" count="60" uniqueCount="53">
  <si>
    <t>MACROPROCESO DE APOYO</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</si>
  <si>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</si>
  <si>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</si>
  <si>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</si>
  <si>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</si>
  <si>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</si>
  <si>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</si>
  <si>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</si>
  <si>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</si>
  <si>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</si>
  <si>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 xml:space="preserve">CANTIDAD </t>
  </si>
  <si>
    <t>UNIDAD DE MEDIDA</t>
  </si>
  <si>
    <t>VALOR UNITARIO</t>
  </si>
  <si>
    <t>SUBTOTAL</t>
  </si>
  <si>
    <t>ASPECTOS OBLIGATORIOS A TENER EN CUENTA</t>
  </si>
  <si>
    <t xml:space="preserve">FIRMA REPRESENTANTE LEGAL Y/O PERSONA NATURAL </t>
  </si>
  <si>
    <t>32.1-41</t>
  </si>
  <si>
    <t>Porcentajes IVA</t>
  </si>
  <si>
    <t>Porcentajes INC</t>
  </si>
  <si>
    <t>PERSONA NATURAL  NO RESPONSABLE DE IVA</t>
  </si>
  <si>
    <t>PERSONA NATURAL  RESPONSABLE DE IVA</t>
  </si>
  <si>
    <t>PERSONA JURÍDICA</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</si>
  <si>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</si>
  <si>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</si>
  <si>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</si>
  <si>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</si>
  <si>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</si>
  <si>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</si>
  <si>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</si>
  <si>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</si>
  <si>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</si>
  <si>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</si>
  <si>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VERSIÓN: 6</t>
  </si>
  <si>
    <t>VIGENCIA: 2024-07-31</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</si>
  <si>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ABSF125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</si>
  <si>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Documento controlado por el Sistema de Gestión de la Calidad
Asegúrese que corresponde a la última versión consultando el Portal Institucional</t>
  </si>
  <si>
    <t>Diagonal 18 No. 20-29 Fusagasugá – Cundinamarca 
Teléfono (601) 8281483 Línea Gratuita 018000180414
 www.ucundinamarca.edu.co   E-mail: info@ucundinamarca.edu.co
 NIT: 890.680.062-2</t>
  </si>
  <si>
    <t>CÓDIGO: ABSr125</t>
  </si>
  <si>
    <t>PÁGINA: 5 de 5</t>
  </si>
  <si>
    <t>EXPLANACIÓN Y EXTENDIDA (Según lo establecido en la cartilla de precios ICCU para el Alto Magdalena Item de obra No. 16.1)</t>
  </si>
  <si>
    <t>METRO CUBICO</t>
  </si>
  <si>
    <t>RETIRO DE SOBRANTES A UNA DISTANCIA DE 5 KM (Según lo establecido en la cartilla de precios ICCU para el Alto Magdalena Item de obra No. 1.45)</t>
  </si>
  <si>
    <t>SUMINITRO E INSTALACION DE GRAMA (Segun lo establecido en el Analisis de Precios Unitarios A.P.U No. 2)</t>
  </si>
  <si>
    <t>METRO
CUADRADO</t>
  </si>
  <si>
    <t>SUMINISTRO DE DEMARCACIÓN CON PINTURA TIPO TRÁFICO E=0.10 M (Según lo establecido en la cartilla de precios ICCU para el Alto Magdalena Item de obra No. 19.6)</t>
  </si>
  <si>
    <t>METRO LINEAL</t>
  </si>
  <si>
    <t>DEMOLICIÓN ENCHAPE MURO (Según lo establecido en la cartilla de precios ICCU para el Alto Magdalena Item de obra No. 1.12)</t>
  </si>
  <si>
    <t>DEMOLICIÓN BALDOSA DE PISO H=0.02 M (Según lo establecido en la cartilla de precios ICCU para el Alto Magdalena Item de obra No. 1.10)</t>
  </si>
  <si>
    <t>BALDOSA CERÁMICA PISO-PARED 20X20 CALIDAD PRIMERA (Según lo establecido en la cartilla de precios ICCU para el Alto Magdalena Item de obra No. 14.1)</t>
  </si>
  <si>
    <t>SUMINISTRO E INSTALACION DE ESTUCO Y VINILO 3 MANOS (Según lo establecido en la cartilla de precios ICCU para el Alto Magdalena Item de obra No. 18.6)</t>
  </si>
  <si>
    <t>SUMINISTRO E INSTALACION MESONES EN CONCRETO 2500 PSI, E=0.1M (INC. REFUERZO) (Según lo establecido en la cartilla de precios ICCU para el Alto Magdalena Item de obra
No. 5.8)</t>
  </si>
  <si>
    <t>SERVICIOS DE
CONSTRUCCION</t>
  </si>
  <si>
    <t>SUMINISTRO E INSTALACION DE GRADA EN ALUMINIO DE DOS NIVELES CON CUBIERTA TIPO DOMO (Segun lo establecido en el Analisis de Precios Unitarios A.P.U No.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</si>
</sst>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4" formatCode="_-&quot;$&quot;\ * #,##0.00_-;\-&quot;$&quot;\ * #,##0.00_-;_-&quot;$&quot;\ * &quot;-&quot;??_-;_-@_-"/>
    <numFmt numFmtId="43" formatCode="_-* #,##0.00_-;\-* #,##0.00_-;_-* &quot;-&quot;??_-;_-@_-"/>
    <numFmt numFmtId="165" formatCode="yyyy\-mm\-dd;@"/>
  </numFmts>
  <fonts count="31"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11"/>
      <color theme="6"/>
      <name val="Calibri"/>
      <family val="2"/>
      <scheme val="minor"/>
    </font>
    <font>
      <sz val="11"/>
      <name val="Arial"/>
      <family val="2"/>
    </font>
    <font>
      <sz val="11"/>
      <color theme="0"/>
      <name val="Arial"/>
      <family val="2"/>
    </font>
    <font>
      <sz val="8"/>
      <color rgb="FF000000"/>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08">
    <xf numFmtId="0" fontId="0" fillId="0" borderId="0" xfId="0"/>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7" fillId="2" borderId="0" xfId="0" applyFont="1" applyFill="1" applyAlignment="1" applyProtection="1">
      <alignment vertical="center" wrapText="1"/>
      <protection hidden="1"/>
    </xf>
    <xf numFmtId="0" fontId="7" fillId="3" borderId="29" xfId="0" applyFont="1" applyFill="1" applyBorder="1" applyAlignment="1" applyProtection="1">
      <alignment horizontal="center" vertical="center" wrapText="1"/>
      <protection hidden="1"/>
    </xf>
    <xf numFmtId="0" fontId="7" fillId="3" borderId="30" xfId="0" applyFont="1" applyFill="1" applyBorder="1" applyAlignment="1" applyProtection="1">
      <alignment horizontal="center" vertical="center" wrapText="1"/>
      <protection hidden="1"/>
    </xf>
    <xf numFmtId="43" fontId="7" fillId="3" borderId="34" xfId="3" applyFont="1" applyFill="1" applyBorder="1" applyAlignment="1" applyProtection="1">
      <alignment horizontal="center" vertical="center" wrapText="1"/>
      <protection hidden="1"/>
    </xf>
    <xf numFmtId="0" fontId="7" fillId="3" borderId="3" xfId="0" applyFont="1" applyFill="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2" borderId="0" xfId="0" applyFont="1" applyFill="1" applyAlignment="1" applyProtection="1">
      <alignment vertical="center"/>
      <protection hidden="1"/>
    </xf>
    <xf numFmtId="0" fontId="27"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29" fillId="2" borderId="0" xfId="0" applyNumberFormat="1" applyFont="1" applyFill="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1" xfId="3" applyFont="1" applyBorder="1" applyAlignment="1" applyProtection="1">
      <alignment horizontal="center" vertical="center"/>
      <protection hidden="1"/>
    </xf>
    <xf numFmtId="43" fontId="6" fillId="0" borderId="31" xfId="3" applyFont="1" applyBorder="1" applyAlignment="1" applyProtection="1">
      <alignment horizontal="center" vertical="center" wrapText="1"/>
      <protection hidden="1"/>
    </xf>
    <xf numFmtId="165" fontId="29"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43" fontId="6" fillId="0" borderId="47" xfId="3" applyFont="1" applyFill="1" applyBorder="1" applyAlignment="1" applyProtection="1">
      <alignment vertical="center"/>
      <protection hidden="1"/>
    </xf>
    <xf numFmtId="43" fontId="6" fillId="0" borderId="48" xfId="3" applyFont="1" applyBorder="1" applyAlignment="1" applyProtection="1">
      <alignment horizontal="center" vertical="center" wrapText="1"/>
      <protection hidden="1"/>
    </xf>
    <xf numFmtId="43" fontId="6" fillId="0" borderId="34" xfId="4" applyFont="1" applyBorder="1" applyAlignment="1" applyProtection="1">
      <alignment horizontal="right" vertical="center"/>
      <protection hidden="1"/>
    </xf>
    <xf numFmtId="43" fontId="6" fillId="0" borderId="35" xfId="4" applyFont="1" applyBorder="1" applyAlignment="1" applyProtection="1">
      <alignment horizontal="right" vertical="center" wrapText="1"/>
      <protection hidden="1"/>
    </xf>
    <xf numFmtId="43" fontId="6" fillId="0" borderId="35" xfId="4" applyFont="1" applyBorder="1" applyAlignment="1" applyProtection="1">
      <alignment horizontal="right" vertical="center"/>
      <protection hidden="1"/>
    </xf>
    <xf numFmtId="0" fontId="6" fillId="0" borderId="31"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36"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0" xfId="1" applyFont="1" applyFill="1" applyBorder="1" applyAlignment="1" applyProtection="1">
      <alignment horizontal="center" vertical="center" wrapText="1"/>
      <protection locked="0"/>
    </xf>
    <xf numFmtId="0" fontId="30" fillId="0" borderId="0" xfId="0" applyFont="1" applyAlignment="1">
      <alignment wrapText="1"/>
    </xf>
    <xf numFmtId="43" fontId="3" fillId="0" borderId="35" xfId="3" applyFont="1" applyFill="1" applyBorder="1" applyAlignment="1" applyProtection="1">
      <alignment vertical="center"/>
      <protection locked="0"/>
    </xf>
    <xf numFmtId="0" fontId="3" fillId="2" borderId="0" xfId="0" applyFont="1" applyFill="1" applyProtection="1">
      <protection locked="0"/>
    </xf>
    <xf numFmtId="0" fontId="4" fillId="0" borderId="1" xfId="0" applyFont="1" applyBorder="1" applyAlignment="1" applyProtection="1">
      <alignment horizontal="center" vertical="center" wrapText="1"/>
      <protection locked="0"/>
    </xf>
    <xf numFmtId="0" fontId="3" fillId="0" borderId="2" xfId="0" applyFont="1" applyBorder="1" applyAlignment="1" applyProtection="1">
      <alignment horizontal="left" vertical="center" wrapText="1"/>
      <protection locked="0"/>
    </xf>
    <xf numFmtId="4" fontId="3" fillId="0" borderId="2" xfId="0" applyNumberFormat="1" applyFont="1" applyBorder="1" applyAlignment="1" applyProtection="1">
      <alignment horizontal="center" vertical="center"/>
      <protection locked="0"/>
    </xf>
    <xf numFmtId="0" fontId="3" fillId="0" borderId="39" xfId="0" applyFont="1" applyBorder="1" applyAlignment="1" applyProtection="1">
      <alignment horizontal="center" vertical="center"/>
      <protection locked="0"/>
    </xf>
    <xf numFmtId="0" fontId="0" fillId="2" borderId="0" xfId="0" applyFill="1" applyAlignment="1" applyProtection="1">
      <alignment vertical="center"/>
      <protection locked="0"/>
    </xf>
    <xf numFmtId="0" fontId="30" fillId="0" borderId="0" xfId="0" applyFont="1" applyAlignment="1">
      <alignment horizontal="right" vertical="center" wrapText="1"/>
    </xf>
    <xf numFmtId="0" fontId="30" fillId="0" borderId="0" xfId="0" applyFont="1" applyAlignment="1">
      <alignment horizontal="center" vertical="center" wrapText="1"/>
    </xf>
    <xf numFmtId="0" fontId="2" fillId="0" borderId="1" xfId="0" applyFont="1" applyBorder="1" applyAlignment="1" applyProtection="1">
      <alignment vertical="top" wrapText="1"/>
      <protection hidden="1"/>
    </xf>
    <xf numFmtId="0" fontId="4" fillId="0" borderId="1" xfId="0" applyFont="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28" fillId="35" borderId="3" xfId="0" applyNumberFormat="1" applyFont="1" applyFill="1" applyBorder="1" applyAlignment="1" applyProtection="1">
      <alignment horizontal="center" vertical="center" wrapText="1"/>
      <protection locked="0"/>
    </xf>
    <xf numFmtId="165" fontId="28" fillId="35" borderId="5" xfId="0" applyNumberFormat="1" applyFont="1" applyFill="1" applyBorder="1" applyAlignment="1" applyProtection="1">
      <alignment horizontal="center" vertical="center" wrapText="1"/>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1" fillId="2" borderId="0" xfId="0" applyFont="1" applyFill="1" applyAlignment="1" applyProtection="1">
      <alignment horizontal="center" vertical="center"/>
      <protection hidden="1"/>
    </xf>
    <xf numFmtId="0" fontId="7" fillId="3" borderId="38" xfId="0" applyFont="1" applyFill="1" applyBorder="1" applyAlignment="1" applyProtection="1">
      <alignment horizontal="center" vertical="center"/>
      <protection hidden="1"/>
    </xf>
    <xf numFmtId="0" fontId="1" fillId="36" borderId="7" xfId="0" applyFont="1" applyFill="1" applyBorder="1" applyAlignment="1" applyProtection="1">
      <alignment horizontal="center"/>
      <protection locked="0"/>
    </xf>
    <xf numFmtId="0" fontId="8" fillId="2" borderId="0" xfId="0" applyFont="1" applyFill="1" applyAlignment="1" applyProtection="1">
      <alignment horizontal="center"/>
      <protection hidden="1"/>
    </xf>
    <xf numFmtId="43" fontId="6" fillId="0" borderId="49" xfId="3" applyFont="1" applyBorder="1" applyAlignment="1" applyProtection="1">
      <alignment horizontal="center" vertical="center" textRotation="90" wrapText="1"/>
      <protection hidden="1"/>
    </xf>
    <xf numFmtId="43" fontId="6" fillId="0" borderId="24"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43"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9" fillId="36" borderId="3" xfId="3" applyFont="1" applyFill="1" applyBorder="1" applyAlignment="1" applyProtection="1">
      <alignment horizontal="center" vertical="center"/>
      <protection locked="0"/>
    </xf>
    <xf numFmtId="43" fontId="9" fillId="36" borderId="4" xfId="3" applyFont="1" applyFill="1" applyBorder="1" applyAlignment="1" applyProtection="1">
      <alignment horizontal="center" vertical="center"/>
      <protection locked="0"/>
    </xf>
    <xf numFmtId="43" fontId="9" fillId="36" borderId="5" xfId="3"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wrapText="1"/>
      <protection locked="0"/>
    </xf>
    <xf numFmtId="0" fontId="27" fillId="35" borderId="25" xfId="0" applyFont="1" applyFill="1" applyBorder="1" applyAlignment="1" applyProtection="1">
      <alignment horizontal="center" vertical="center" wrapText="1"/>
      <protection locked="0"/>
    </xf>
    <xf numFmtId="0" fontId="27" fillId="35" borderId="33" xfId="0" applyFont="1" applyFill="1" applyBorder="1" applyAlignment="1" applyProtection="1">
      <alignment horizontal="center" vertical="center" wrapText="1"/>
      <protection locked="0"/>
    </xf>
    <xf numFmtId="0" fontId="27" fillId="35" borderId="20" xfId="0" applyFont="1" applyFill="1" applyBorder="1" applyAlignment="1" applyProtection="1">
      <alignment horizontal="center" vertical="center" wrapText="1"/>
      <protection locked="0"/>
    </xf>
    <xf numFmtId="0" fontId="27" fillId="35" borderId="19" xfId="0" applyFont="1" applyFill="1" applyBorder="1" applyAlignment="1" applyProtection="1">
      <alignment horizontal="center" vertical="center" wrapText="1"/>
      <protection locked="0"/>
    </xf>
    <xf numFmtId="0" fontId="27" fillId="35" borderId="26"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locked="0"/>
    </xf>
    <xf numFmtId="43" fontId="7" fillId="3" borderId="40" xfId="3" applyFont="1" applyFill="1" applyBorder="1" applyAlignment="1" applyProtection="1">
      <alignment horizontal="center" vertical="center" wrapText="1"/>
      <protection hidden="1"/>
    </xf>
    <xf numFmtId="43" fontId="7" fillId="3" borderId="41" xfId="3" applyFont="1" applyFill="1" applyBorder="1" applyAlignment="1" applyProtection="1">
      <alignment horizontal="center" vertical="center" wrapText="1"/>
      <protection hidden="1"/>
    </xf>
    <xf numFmtId="43" fontId="7" fillId="3" borderId="42" xfId="3" applyFont="1" applyFill="1" applyBorder="1" applyAlignment="1" applyProtection="1">
      <alignment horizontal="center" vertical="center" wrapText="1"/>
      <protection hidden="1"/>
    </xf>
    <xf numFmtId="0" fontId="7" fillId="3" borderId="44"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0" fontId="26" fillId="0" borderId="6" xfId="0" applyFont="1" applyBorder="1" applyAlignment="1" applyProtection="1">
      <alignment horizontal="left" vertical="center" wrapText="1"/>
      <protection hidden="1"/>
    </xf>
    <xf numFmtId="0" fontId="26" fillId="0" borderId="21"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3" xfId="0" applyFont="1" applyBorder="1" applyAlignment="1" applyProtection="1">
      <alignment horizontal="left" vertical="center" wrapText="1"/>
      <protection hidden="1"/>
    </xf>
    <xf numFmtId="43" fontId="7" fillId="3" borderId="27" xfId="3" applyFont="1" applyFill="1" applyBorder="1" applyAlignment="1" applyProtection="1">
      <alignment horizontal="center" vertical="center" wrapText="1"/>
      <protection hidden="1"/>
    </xf>
    <xf numFmtId="43" fontId="7" fillId="3" borderId="46" xfId="3" applyFont="1" applyFill="1" applyBorder="1" applyAlignment="1" applyProtection="1">
      <alignment horizontal="center" vertical="center" wrapText="1"/>
      <protection hidden="1"/>
    </xf>
    <xf numFmtId="43" fontId="6" fillId="0" borderId="50" xfId="3" applyFont="1" applyBorder="1" applyAlignment="1" applyProtection="1">
      <alignment horizontal="center" vertical="center" wrapText="1"/>
      <protection hidden="1"/>
    </xf>
    <xf numFmtId="43" fontId="6" fillId="0" borderId="32" xfId="3" applyFont="1" applyBorder="1" applyAlignment="1" applyProtection="1">
      <alignment horizontal="center" vertical="center" wrapText="1"/>
      <protection hidden="1"/>
    </xf>
    <xf numFmtId="43" fontId="6" fillId="0" borderId="45" xfId="3" applyFont="1" applyBorder="1" applyAlignment="1" applyProtection="1">
      <alignment horizontal="center"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43887</xdr:colOff>
      <xdr:row>1</xdr:row>
      <xdr:rowOff>67235</xdr:rowOff>
    </xdr:from>
    <xdr:to>
      <xdr:col>0</xdr:col>
      <xdr:colOff>466225</xdr:colOff>
      <xdr:row>4</xdr:row>
      <xdr:rowOff>134470</xdr:rowOff>
    </xdr:to>
    <xdr:pic>
      <xdr:nvPicPr>
        <xdr:cNvPr id="3" name="Imagen 2">
          <a:extLst>
            <a:ext uri="{FF2B5EF4-FFF2-40B4-BE49-F238E27FC236}">
              <a16:creationId xmlns:a16="http://schemas.microsoft.com/office/drawing/2014/main" id="{01754F08-E3C7-6C1B-715A-2E36D3A8B89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740" y="257735"/>
          <a:ext cx="422338" cy="661147"/>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19" bestFit="1" customWidth="1"/>
    <col min="6" max="6" width="15" style="23" bestFit="1" customWidth="1"/>
  </cols>
  <sheetData>
    <row r="6" spans="2:6" x14ac:dyDescent="0.25">
      <c r="B6" s="10" t="s">
        <v>7</v>
      </c>
      <c r="D6" s="17" t="s">
        <v>17</v>
      </c>
      <c r="F6" s="20" t="s">
        <v>18</v>
      </c>
    </row>
    <row r="7" spans="2:6" x14ac:dyDescent="0.25">
      <c r="B7" s="1" t="s">
        <v>19</v>
      </c>
      <c r="D7" s="18">
        <v>0</v>
      </c>
      <c r="F7" s="21">
        <v>0.08</v>
      </c>
    </row>
    <row r="8" spans="2:6" x14ac:dyDescent="0.25">
      <c r="B8" s="1" t="s">
        <v>20</v>
      </c>
      <c r="D8" s="18">
        <v>0.05</v>
      </c>
      <c r="F8" s="22">
        <v>0</v>
      </c>
    </row>
    <row r="9" spans="2:6" x14ac:dyDescent="0.25">
      <c r="B9" s="1" t="s">
        <v>21</v>
      </c>
      <c r="D9" s="18">
        <v>0.19</v>
      </c>
    </row>
    <row r="10" spans="2:6" x14ac:dyDescent="0.25">
      <c r="D10" s="1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tabSelected="1" view="pageBreakPreview" topLeftCell="A13" zoomScale="90" zoomScaleNormal="90" zoomScaleSheetLayoutView="90" workbookViewId="0">
      <selection activeCell="I22" sqref="I22:K22"/>
    </sheetView>
  </sheetViews>
  <sheetFormatPr baseColWidth="10" defaultColWidth="11.42578125" defaultRowHeight="15" x14ac:dyDescent="0.25"/>
  <cols>
    <col min="1" max="1" width="7.85546875" style="1" customWidth="1"/>
    <col min="2" max="2" width="22.5703125" style="1" customWidth="1"/>
    <col min="3" max="3" width="20.42578125" style="1" customWidth="1"/>
    <col min="4" max="4" width="20.85546875" style="1" customWidth="1"/>
    <col min="5" max="5" width="16" style="1" customWidth="1"/>
    <col min="6" max="6" width="15" style="1" customWidth="1"/>
    <col min="7" max="7" width="17.85546875" style="1" customWidth="1"/>
    <col min="8" max="8" width="13.140625" style="1" customWidth="1"/>
    <col min="9" max="9" width="22.42578125" style="1" customWidth="1"/>
    <col min="10" max="10" width="4" style="1" customWidth="1"/>
    <col min="11" max="11" width="20.5703125" style="3" customWidth="1"/>
    <col min="12" max="12" width="26.85546875" style="3" customWidth="1"/>
    <col min="13" max="16384" width="11.42578125" style="3"/>
  </cols>
  <sheetData>
    <row r="1" spans="1:16" x14ac:dyDescent="0.25">
      <c r="F1" s="2"/>
    </row>
    <row r="2" spans="1:16" ht="15.75" customHeight="1" x14ac:dyDescent="0.25">
      <c r="A2" s="56"/>
      <c r="B2" s="57" t="s">
        <v>0</v>
      </c>
      <c r="C2" s="57"/>
      <c r="D2" s="57"/>
      <c r="E2" s="57"/>
      <c r="F2" s="57"/>
      <c r="G2" s="57"/>
      <c r="H2" s="57"/>
      <c r="I2" s="57"/>
      <c r="J2" s="57"/>
      <c r="K2" s="57"/>
      <c r="L2" s="30" t="s">
        <v>37</v>
      </c>
    </row>
    <row r="3" spans="1:16" ht="15.75" customHeight="1" x14ac:dyDescent="0.25">
      <c r="A3" s="56"/>
      <c r="B3" s="57" t="s">
        <v>1</v>
      </c>
      <c r="C3" s="57"/>
      <c r="D3" s="57"/>
      <c r="E3" s="57"/>
      <c r="F3" s="57"/>
      <c r="G3" s="57"/>
      <c r="H3" s="57"/>
      <c r="I3" s="57"/>
      <c r="J3" s="57"/>
      <c r="K3" s="57"/>
      <c r="L3" s="30" t="s">
        <v>32</v>
      </c>
    </row>
    <row r="4" spans="1:16" ht="15" customHeight="1" x14ac:dyDescent="0.25">
      <c r="A4" s="56"/>
      <c r="B4" s="57" t="s">
        <v>2</v>
      </c>
      <c r="C4" s="57"/>
      <c r="D4" s="57"/>
      <c r="E4" s="57"/>
      <c r="F4" s="57"/>
      <c r="G4" s="57"/>
      <c r="H4" s="57"/>
      <c r="I4" s="57"/>
      <c r="J4" s="57"/>
      <c r="K4" s="57"/>
      <c r="L4" s="30" t="s">
        <v>33</v>
      </c>
    </row>
    <row r="5" spans="1:16" ht="15" customHeight="1" x14ac:dyDescent="0.25">
      <c r="A5" s="56"/>
      <c r="B5" s="57"/>
      <c r="C5" s="57"/>
      <c r="D5" s="57"/>
      <c r="E5" s="57"/>
      <c r="F5" s="57"/>
      <c r="G5" s="57"/>
      <c r="H5" s="57"/>
      <c r="I5" s="57"/>
      <c r="J5" s="57"/>
      <c r="K5" s="57"/>
      <c r="L5" s="49" t="s">
        <v>38</v>
      </c>
    </row>
    <row r="7" spans="1:16" x14ac:dyDescent="0.25">
      <c r="A7" s="48" t="s">
        <v>3</v>
      </c>
      <c r="K7" s="1"/>
      <c r="P7" s="27"/>
    </row>
    <row r="8" spans="1:16" ht="9.9499999999999993" customHeight="1" x14ac:dyDescent="0.25">
      <c r="A8" s="5"/>
      <c r="K8" s="1"/>
      <c r="P8" s="27"/>
    </row>
    <row r="9" spans="1:16" ht="30" customHeight="1" x14ac:dyDescent="0.25">
      <c r="A9" s="84" t="s">
        <v>4</v>
      </c>
      <c r="B9" s="85"/>
      <c r="C9" s="25"/>
      <c r="D9" s="16" t="s">
        <v>5</v>
      </c>
      <c r="E9" s="68"/>
      <c r="F9" s="69"/>
      <c r="G9" s="70"/>
      <c r="H9" s="26"/>
      <c r="I9" s="7" t="s">
        <v>6</v>
      </c>
      <c r="J9" s="60"/>
      <c r="K9" s="61"/>
      <c r="L9" s="1"/>
      <c r="N9" s="12"/>
      <c r="P9" s="33"/>
    </row>
    <row r="10" spans="1:16" ht="8.25" customHeight="1" x14ac:dyDescent="0.25">
      <c r="A10" s="86"/>
      <c r="B10" s="87"/>
      <c r="C10" s="25"/>
      <c r="E10" s="6"/>
      <c r="F10" s="6"/>
      <c r="K10" s="1"/>
      <c r="N10" s="6"/>
      <c r="O10" s="1"/>
      <c r="P10" s="27"/>
    </row>
    <row r="11" spans="1:16" ht="30" customHeight="1" x14ac:dyDescent="0.25">
      <c r="A11" s="88"/>
      <c r="B11" s="89"/>
      <c r="C11" s="25"/>
      <c r="D11" s="16" t="s">
        <v>7</v>
      </c>
      <c r="E11" s="62"/>
      <c r="F11" s="63"/>
      <c r="G11" s="64"/>
      <c r="H11" s="11"/>
      <c r="I11" s="7" t="s">
        <v>8</v>
      </c>
      <c r="J11" s="58"/>
      <c r="K11" s="59"/>
      <c r="L11" s="1"/>
      <c r="N11" s="12"/>
      <c r="P11" s="28"/>
    </row>
    <row r="12" spans="1:16" ht="9.9499999999999993" customHeight="1" thickBot="1" x14ac:dyDescent="0.3">
      <c r="P12" s="27"/>
    </row>
    <row r="13" spans="1:16" s="8" customFormat="1" ht="34.5" customHeight="1" x14ac:dyDescent="0.25">
      <c r="A13" s="13" t="s">
        <v>9</v>
      </c>
      <c r="B13" s="94" t="s">
        <v>22</v>
      </c>
      <c r="C13" s="95"/>
      <c r="D13" s="95"/>
      <c r="E13" s="95"/>
      <c r="F13" s="96"/>
      <c r="G13" s="14" t="s">
        <v>11</v>
      </c>
      <c r="H13" s="14" t="s">
        <v>10</v>
      </c>
      <c r="I13" s="91" t="s">
        <v>12</v>
      </c>
      <c r="J13" s="92"/>
      <c r="K13" s="93"/>
      <c r="L13" s="15" t="s">
        <v>13</v>
      </c>
      <c r="P13" s="34"/>
    </row>
    <row r="14" spans="1:16" s="53" customFormat="1" ht="44.25" customHeight="1" x14ac:dyDescent="0.25">
      <c r="A14" s="52">
        <v>1</v>
      </c>
      <c r="B14" s="90" t="s">
        <v>39</v>
      </c>
      <c r="C14" s="90"/>
      <c r="D14" s="90"/>
      <c r="E14" s="90"/>
      <c r="F14" s="90"/>
      <c r="G14" s="50" t="s">
        <v>40</v>
      </c>
      <c r="H14" s="51">
        <v>1540.5</v>
      </c>
      <c r="I14" s="81"/>
      <c r="J14" s="82"/>
      <c r="K14" s="83"/>
      <c r="L14" s="47">
        <f>ROUND(H14*I14,0)</f>
        <v>0</v>
      </c>
    </row>
    <row r="15" spans="1:16" s="53" customFormat="1" ht="40.5" customHeight="1" x14ac:dyDescent="0.25">
      <c r="A15" s="52">
        <v>2</v>
      </c>
      <c r="B15" s="90" t="s">
        <v>41</v>
      </c>
      <c r="C15" s="90"/>
      <c r="D15" s="90"/>
      <c r="E15" s="90"/>
      <c r="F15" s="90"/>
      <c r="G15" s="50" t="s">
        <v>40</v>
      </c>
      <c r="H15" s="51">
        <v>1232.4000000000001</v>
      </c>
      <c r="I15" s="81"/>
      <c r="J15" s="82"/>
      <c r="K15" s="83"/>
      <c r="L15" s="47">
        <f t="shared" ref="L15:L23" si="0">ROUND(H15*I15,0)</f>
        <v>0</v>
      </c>
    </row>
    <row r="16" spans="1:16" s="53" customFormat="1" ht="42.75" customHeight="1" x14ac:dyDescent="0.25">
      <c r="A16" s="52">
        <v>3</v>
      </c>
      <c r="B16" s="90" t="s">
        <v>42</v>
      </c>
      <c r="C16" s="90"/>
      <c r="D16" s="90"/>
      <c r="E16" s="90"/>
      <c r="F16" s="90"/>
      <c r="G16" s="50" t="s">
        <v>43</v>
      </c>
      <c r="H16" s="51">
        <v>5000</v>
      </c>
      <c r="I16" s="81"/>
      <c r="J16" s="82"/>
      <c r="K16" s="83"/>
      <c r="L16" s="47">
        <f t="shared" si="0"/>
        <v>0</v>
      </c>
    </row>
    <row r="17" spans="1:12" s="53" customFormat="1" ht="42.75" customHeight="1" x14ac:dyDescent="0.25">
      <c r="A17" s="52">
        <v>4</v>
      </c>
      <c r="B17" s="90" t="s">
        <v>44</v>
      </c>
      <c r="C17" s="90"/>
      <c r="D17" s="90"/>
      <c r="E17" s="90"/>
      <c r="F17" s="90"/>
      <c r="G17" s="50" t="s">
        <v>45</v>
      </c>
      <c r="H17" s="51">
        <v>400</v>
      </c>
      <c r="I17" s="81"/>
      <c r="J17" s="82"/>
      <c r="K17" s="83"/>
      <c r="L17" s="47">
        <f t="shared" si="0"/>
        <v>0</v>
      </c>
    </row>
    <row r="18" spans="1:12" s="53" customFormat="1" ht="36" customHeight="1" x14ac:dyDescent="0.25">
      <c r="A18" s="52">
        <v>5</v>
      </c>
      <c r="B18" s="90" t="s">
        <v>46</v>
      </c>
      <c r="C18" s="90"/>
      <c r="D18" s="90"/>
      <c r="E18" s="90"/>
      <c r="F18" s="90"/>
      <c r="G18" s="50" t="s">
        <v>43</v>
      </c>
      <c r="H18" s="51">
        <v>267.27</v>
      </c>
      <c r="I18" s="81"/>
      <c r="J18" s="82"/>
      <c r="K18" s="83"/>
      <c r="L18" s="47">
        <f t="shared" si="0"/>
        <v>0</v>
      </c>
    </row>
    <row r="19" spans="1:12" s="53" customFormat="1" ht="44.25" customHeight="1" x14ac:dyDescent="0.25">
      <c r="A19" s="52">
        <v>6</v>
      </c>
      <c r="B19" s="90" t="s">
        <v>47</v>
      </c>
      <c r="C19" s="90"/>
      <c r="D19" s="90"/>
      <c r="E19" s="90"/>
      <c r="F19" s="90"/>
      <c r="G19" s="50" t="s">
        <v>43</v>
      </c>
      <c r="H19" s="51">
        <v>70</v>
      </c>
      <c r="I19" s="81"/>
      <c r="J19" s="82"/>
      <c r="K19" s="83"/>
      <c r="L19" s="47">
        <f t="shared" si="0"/>
        <v>0</v>
      </c>
    </row>
    <row r="20" spans="1:12" s="53" customFormat="1" ht="44.25" customHeight="1" x14ac:dyDescent="0.25">
      <c r="A20" s="52">
        <v>7</v>
      </c>
      <c r="B20" s="90" t="s">
        <v>48</v>
      </c>
      <c r="C20" s="90"/>
      <c r="D20" s="90"/>
      <c r="E20" s="90"/>
      <c r="F20" s="90"/>
      <c r="G20" s="50" t="s">
        <v>43</v>
      </c>
      <c r="H20" s="51">
        <v>103.6</v>
      </c>
      <c r="I20" s="81"/>
      <c r="J20" s="82"/>
      <c r="K20" s="83"/>
      <c r="L20" s="47">
        <f t="shared" si="0"/>
        <v>0</v>
      </c>
    </row>
    <row r="21" spans="1:12" s="53" customFormat="1" ht="34.5" customHeight="1" x14ac:dyDescent="0.25">
      <c r="A21" s="52">
        <v>8</v>
      </c>
      <c r="B21" s="90" t="s">
        <v>49</v>
      </c>
      <c r="C21" s="90"/>
      <c r="D21" s="90"/>
      <c r="E21" s="90"/>
      <c r="F21" s="90"/>
      <c r="G21" s="50" t="s">
        <v>43</v>
      </c>
      <c r="H21" s="51">
        <v>197.44</v>
      </c>
      <c r="I21" s="81"/>
      <c r="J21" s="82"/>
      <c r="K21" s="83"/>
      <c r="L21" s="47">
        <f t="shared" si="0"/>
        <v>0</v>
      </c>
    </row>
    <row r="22" spans="1:12" s="53" customFormat="1" ht="57.75" customHeight="1" x14ac:dyDescent="0.25">
      <c r="A22" s="52">
        <v>9</v>
      </c>
      <c r="B22" s="90" t="s">
        <v>50</v>
      </c>
      <c r="C22" s="90"/>
      <c r="D22" s="90"/>
      <c r="E22" s="90"/>
      <c r="F22" s="90"/>
      <c r="G22" s="50" t="s">
        <v>43</v>
      </c>
      <c r="H22" s="51">
        <v>6.18</v>
      </c>
      <c r="I22" s="81"/>
      <c r="J22" s="82"/>
      <c r="K22" s="83"/>
      <c r="L22" s="47">
        <f t="shared" si="0"/>
        <v>0</v>
      </c>
    </row>
    <row r="23" spans="1:12" s="53" customFormat="1" ht="36" customHeight="1" thickBot="1" x14ac:dyDescent="0.3">
      <c r="A23" s="52">
        <v>10</v>
      </c>
      <c r="B23" s="90" t="s">
        <v>52</v>
      </c>
      <c r="C23" s="90"/>
      <c r="D23" s="90"/>
      <c r="E23" s="90"/>
      <c r="F23" s="90"/>
      <c r="G23" s="50" t="s">
        <v>51</v>
      </c>
      <c r="H23" s="51">
        <v>2</v>
      </c>
      <c r="I23" s="81"/>
      <c r="J23" s="82"/>
      <c r="K23" s="83"/>
      <c r="L23" s="47">
        <f t="shared" si="0"/>
        <v>0</v>
      </c>
    </row>
    <row r="24" spans="1:12" s="8" customFormat="1" ht="30.75" customHeight="1" thickBot="1" x14ac:dyDescent="0.3">
      <c r="A24" s="65" t="s">
        <v>14</v>
      </c>
      <c r="B24" s="66"/>
      <c r="C24" s="66"/>
      <c r="D24" s="66"/>
      <c r="E24" s="66"/>
      <c r="F24" s="66"/>
      <c r="G24" s="66"/>
      <c r="H24" s="72"/>
      <c r="I24" s="103" t="s">
        <v>23</v>
      </c>
      <c r="J24" s="104"/>
      <c r="K24" s="104"/>
      <c r="L24" s="35">
        <f>SUM(L14:L23)</f>
        <v>0</v>
      </c>
    </row>
    <row r="25" spans="1:12" s="8" customFormat="1" ht="30.75" customHeight="1" x14ac:dyDescent="0.25">
      <c r="A25" s="97" t="s">
        <v>34</v>
      </c>
      <c r="B25" s="97"/>
      <c r="C25" s="97"/>
      <c r="D25" s="97"/>
      <c r="E25" s="97"/>
      <c r="F25" s="97"/>
      <c r="G25" s="97"/>
      <c r="H25" s="98"/>
      <c r="I25" s="36" t="s">
        <v>24</v>
      </c>
      <c r="J25" s="75" t="s">
        <v>25</v>
      </c>
      <c r="K25" s="45"/>
      <c r="L25" s="37">
        <f>+ROUND(L24*K25,0)</f>
        <v>0</v>
      </c>
    </row>
    <row r="26" spans="1:12" s="8" customFormat="1" ht="84" customHeight="1" x14ac:dyDescent="0.25">
      <c r="A26" s="99"/>
      <c r="B26" s="99"/>
      <c r="C26" s="99"/>
      <c r="D26" s="99"/>
      <c r="E26" s="99"/>
      <c r="F26" s="99"/>
      <c r="G26" s="99"/>
      <c r="H26" s="100"/>
      <c r="I26" s="32" t="s">
        <v>26</v>
      </c>
      <c r="J26" s="76"/>
      <c r="K26" s="44"/>
      <c r="L26" s="38">
        <f>+ROUND(L24*K26,0)</f>
        <v>0</v>
      </c>
    </row>
    <row r="27" spans="1:12" s="8" customFormat="1" ht="35.25" customHeight="1" x14ac:dyDescent="0.25">
      <c r="A27" s="99"/>
      <c r="B27" s="99"/>
      <c r="C27" s="99"/>
      <c r="D27" s="99"/>
      <c r="E27" s="99"/>
      <c r="F27" s="99"/>
      <c r="G27" s="99"/>
      <c r="H27" s="100"/>
      <c r="I27" s="31" t="s">
        <v>27</v>
      </c>
      <c r="J27" s="77"/>
      <c r="K27" s="43"/>
      <c r="L27" s="39">
        <f>+ROUND(L24*K27,0)</f>
        <v>0</v>
      </c>
    </row>
    <row r="28" spans="1:12" s="8" customFormat="1" ht="35.25" customHeight="1" x14ac:dyDescent="0.25">
      <c r="A28" s="99"/>
      <c r="B28" s="99"/>
      <c r="C28" s="99"/>
      <c r="D28" s="99"/>
      <c r="E28" s="99"/>
      <c r="F28" s="99"/>
      <c r="G28" s="99"/>
      <c r="H28" s="100"/>
      <c r="I28" s="78" t="s">
        <v>28</v>
      </c>
      <c r="J28" s="79"/>
      <c r="K28" s="80"/>
      <c r="L28" s="39">
        <f>+L24+L25+L26+L27</f>
        <v>0</v>
      </c>
    </row>
    <row r="29" spans="1:12" s="8" customFormat="1" ht="23.25" customHeight="1" x14ac:dyDescent="0.25">
      <c r="A29" s="99"/>
      <c r="B29" s="99"/>
      <c r="C29" s="99"/>
      <c r="D29" s="99"/>
      <c r="E29" s="99"/>
      <c r="F29" s="99"/>
      <c r="G29" s="99"/>
      <c r="H29" s="100"/>
      <c r="I29" s="40" t="s">
        <v>29</v>
      </c>
      <c r="J29" s="41" t="s">
        <v>30</v>
      </c>
      <c r="K29" s="43"/>
      <c r="L29" s="39">
        <f>+ROUND(L27*K29,0)</f>
        <v>0</v>
      </c>
    </row>
    <row r="30" spans="1:12" s="8" customFormat="1" ht="36.75" customHeight="1" thickBot="1" x14ac:dyDescent="0.3">
      <c r="A30" s="101"/>
      <c r="B30" s="101"/>
      <c r="C30" s="101"/>
      <c r="D30" s="101"/>
      <c r="E30" s="101"/>
      <c r="F30" s="101"/>
      <c r="G30" s="101"/>
      <c r="H30" s="102"/>
      <c r="I30" s="105" t="s">
        <v>31</v>
      </c>
      <c r="J30" s="106"/>
      <c r="K30" s="107"/>
      <c r="L30" s="42">
        <f>+L28+L29</f>
        <v>0</v>
      </c>
    </row>
    <row r="32" spans="1:12" ht="50.1" customHeight="1" thickBot="1" x14ac:dyDescent="0.3">
      <c r="B32" s="73"/>
      <c r="C32" s="73"/>
      <c r="D32" s="73"/>
    </row>
    <row r="33" spans="1:17" x14ac:dyDescent="0.25">
      <c r="B33" s="74" t="s">
        <v>15</v>
      </c>
      <c r="C33" s="74"/>
      <c r="D33" s="74"/>
      <c r="E33" s="10"/>
      <c r="G33" s="3"/>
      <c r="H33" s="3"/>
      <c r="I33" s="3"/>
      <c r="J33" s="3"/>
    </row>
    <row r="34" spans="1:17" x14ac:dyDescent="0.25">
      <c r="A34" s="24" t="s">
        <v>16</v>
      </c>
      <c r="B34" s="9"/>
      <c r="G34" s="3"/>
      <c r="H34" s="3"/>
      <c r="I34" s="3"/>
      <c r="J34" s="3"/>
    </row>
    <row r="35" spans="1:17" x14ac:dyDescent="0.25">
      <c r="A35" s="71"/>
      <c r="B35" s="71"/>
      <c r="C35" s="71"/>
      <c r="D35" s="71"/>
      <c r="E35" s="71"/>
      <c r="F35" s="71"/>
      <c r="G35" s="71"/>
      <c r="H35" s="71"/>
      <c r="I35" s="71"/>
      <c r="J35" s="71"/>
      <c r="K35" s="71"/>
      <c r="L35" s="71"/>
      <c r="M35" s="1"/>
      <c r="N35" s="1"/>
      <c r="O35" s="1"/>
      <c r="P35" s="1"/>
      <c r="Q35" s="1"/>
    </row>
    <row r="36" spans="1:17" ht="54.75" customHeight="1" x14ac:dyDescent="0.25">
      <c r="A36" s="55" t="s">
        <v>36</v>
      </c>
      <c r="B36" s="55"/>
      <c r="C36" s="55"/>
      <c r="D36" s="55"/>
      <c r="E36" s="55"/>
      <c r="F36" s="55"/>
      <c r="G36" s="55"/>
      <c r="H36" s="55"/>
      <c r="I36" s="55"/>
      <c r="J36" s="55"/>
      <c r="K36" s="55"/>
      <c r="L36" s="55"/>
      <c r="M36" s="29"/>
      <c r="N36" s="29"/>
      <c r="O36" s="29"/>
      <c r="P36" s="29"/>
      <c r="Q36" s="29"/>
    </row>
    <row r="37" spans="1:17" x14ac:dyDescent="0.25">
      <c r="A37" s="67"/>
      <c r="B37" s="67"/>
      <c r="C37" s="67"/>
      <c r="D37" s="67"/>
      <c r="E37" s="67"/>
      <c r="F37" s="67"/>
      <c r="G37" s="67"/>
      <c r="H37" s="67"/>
      <c r="I37" s="67"/>
      <c r="J37" s="67"/>
      <c r="K37" s="67"/>
      <c r="L37" s="67"/>
      <c r="M37" s="4"/>
      <c r="N37" s="4"/>
      <c r="O37" s="4"/>
      <c r="P37" s="4"/>
      <c r="Q37" s="4"/>
    </row>
    <row r="38" spans="1:17" ht="30" customHeight="1" x14ac:dyDescent="0.25">
      <c r="A38" s="54" t="s">
        <v>35</v>
      </c>
      <c r="B38" s="54"/>
      <c r="C38" s="54"/>
      <c r="D38" s="54"/>
      <c r="E38" s="54"/>
      <c r="F38" s="54"/>
      <c r="G38" s="54"/>
      <c r="H38" s="54"/>
      <c r="I38" s="54"/>
      <c r="J38" s="54"/>
      <c r="K38" s="54"/>
      <c r="L38" s="54"/>
      <c r="M38" s="46"/>
      <c r="N38" s="46"/>
      <c r="O38" s="46"/>
    </row>
    <row r="39" spans="1:17" ht="5.25" customHeight="1" x14ac:dyDescent="0.25"/>
  </sheetData>
  <sheetProtection password="E6F5" sheet="1" formatRows="0" insertRows="0" deleteRows="0" selectLockedCells="1"/>
  <dataConsolidate/>
  <mergeCells count="43">
    <mergeCell ref="A38:L38"/>
    <mergeCell ref="A25:H30"/>
    <mergeCell ref="I24:K24"/>
    <mergeCell ref="A37:L37"/>
    <mergeCell ref="A36:L36"/>
    <mergeCell ref="A35:L35"/>
    <mergeCell ref="B33:D33"/>
    <mergeCell ref="B32:D32"/>
    <mergeCell ref="I30:K30"/>
    <mergeCell ref="A24:H24"/>
    <mergeCell ref="B21:F21"/>
    <mergeCell ref="I21:K21"/>
    <mergeCell ref="B22:F22"/>
    <mergeCell ref="I22:K22"/>
    <mergeCell ref="B23:F23"/>
    <mergeCell ref="I23:K23"/>
    <mergeCell ref="I18:K18"/>
    <mergeCell ref="B19:F19"/>
    <mergeCell ref="I19:K19"/>
    <mergeCell ref="B20:F20"/>
    <mergeCell ref="I20:K20"/>
    <mergeCell ref="B17:F17"/>
    <mergeCell ref="I17:K17"/>
    <mergeCell ref="B18:F18"/>
    <mergeCell ref="J25:J27"/>
    <mergeCell ref="J11:K11"/>
    <mergeCell ref="I28:K28"/>
    <mergeCell ref="A2:A5"/>
    <mergeCell ref="B2:K2"/>
    <mergeCell ref="B3:K3"/>
    <mergeCell ref="B4:K5"/>
    <mergeCell ref="J9:K9"/>
    <mergeCell ref="A9:B11"/>
    <mergeCell ref="B15:F15"/>
    <mergeCell ref="I15:K15"/>
    <mergeCell ref="B16:F16"/>
    <mergeCell ref="I16:K16"/>
    <mergeCell ref="E9:G9"/>
    <mergeCell ref="I13:K13"/>
    <mergeCell ref="E11:G11"/>
    <mergeCell ref="B13:F13"/>
    <mergeCell ref="B14:F14"/>
    <mergeCell ref="I14:K14"/>
  </mergeCells>
  <dataValidations count="4">
    <dataValidation type="decimal" errorStyle="warning" allowBlank="1" showInputMessage="1" showErrorMessage="1" errorTitle="CONTIENE MAS DE DOSCIMALES" sqref="H14:H23">
      <formula1>0</formula1>
      <formula2>1E+38</formula2>
    </dataValidation>
    <dataValidation type="whole" allowBlank="1" showInputMessage="1" showErrorMessage="1" sqref="I14:J23">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dataValidation allowBlank="1" showInputMessage="1" showErrorMessage="1" promptTitle="Señor Cotizante" prompt="Por favor adjunte el logo de su empresa, en caso de no contar con el logo escriba nuevamente su nombre o razón social" sqref="A9"/>
  </dataValidations>
  <printOptions horizontalCentered="1"/>
  <pageMargins left="0.70866141732283472" right="0.70866141732283472" top="0.74803149606299213" bottom="0.74803149606299213" header="0.31496062992125984" footer="0.31496062992125984"/>
  <pageSetup paperSize="5" scale="22" orientation="landscape" r:id="rId1"/>
  <rowBreaks count="1" manualBreakCount="1">
    <brk id="38"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E11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schemas.microsoft.com/office/2006/documentManagement/types"/>
    <ds:schemaRef ds:uri="http://purl.org/dc/terms/"/>
    <ds:schemaRef ds:uri="http://www.w3.org/XML/1998/namespace"/>
    <ds:schemaRef ds:uri="http://purl.org/dc/elements/1.1/"/>
    <ds:schemaRef ds:uri="http://schemas.openxmlformats.org/package/2006/metadata/core-properties"/>
    <ds:schemaRef ds:uri="39f7a895-868e-4739-ab10-589c64175fbd"/>
    <ds:schemaRef ds:uri="http://schemas.microsoft.com/office/2006/metadata/properties"/>
    <ds:schemaRef ds:uri="http://schemas.microsoft.com/office/infopath/2007/PartnerControls"/>
    <ds:schemaRef ds:uri="632c1e4e-69c6-4d1f-81a1-009441d464e5"/>
    <ds:schemaRef ds:uri="http://purl.org/dc/dcmitype/"/>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Cálculos</vt:lpstr>
      <vt:lpstr>Obra</vt:lpstr>
      <vt:lpstr>Obra!Área_de_impresión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Wilson Rivera Mendez</cp:lastModifiedBy>
  <cp:revision/>
  <cp:lastPrinted>2024-08-28T15:21:39Z</cp:lastPrinted>
  <dcterms:created xsi:type="dcterms:W3CDTF">2017-04-28T13:22:52Z</dcterms:created>
  <dcterms:modified xsi:type="dcterms:W3CDTF">2024-12-03T23:17:42Z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