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ARCHIVADOR RODANTE INV\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H15" i="7"/>
  <c r="K15" i="7" s="1"/>
  <c r="N15" i="7" l="1"/>
  <c r="O15" i="7" s="1"/>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<sst xmlns="http://schemas.openxmlformats.org/spreadsheetml/2006/main" count="54" uniqueCount="51">
  <si>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</si>
  <si>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</si>
  <si>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</si>
  <si>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</si>
  <si>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</si>
  <si>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</si>
  <si>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</si>
  <si>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</si>
  <si>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</si>
  <si>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</si>
  <si>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</si>
  <si>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</si>
  <si>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</si>
  <si>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</si>
  <si>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</si>
  <si>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</si>
  <si>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</si>
  <si>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</si>
  <si>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</si>
  <si>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</si>
  <si>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</si>
  <si>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</si>
  <si>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</si>
  <si>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</si>
  <si>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</si>
  <si>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</si>
  <si>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</si>
  <si>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</si>
  <si>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</si>
  <si>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</si>
  <si>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</si>
  <si>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</si>
  <si>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</si>
  <si>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</si>
  <si>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</si>
  <si>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</si>
  <si>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</si>
  <si>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</si>
  <si>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</si>
  <si>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</si>
  <si>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</si>
  <si>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</si>
  <si>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</si>
  <si>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</si>
  <si>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</si>
  <si>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</si>
  <si>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</si>
  <si>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</si>
  <si>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</si>
  <si>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 xml:space="preserve">ARCHIVO RODANTE MECANICODE 24 UDC: Compuestospor
parales de 200 cms de alto, 2 unidades Fijas Dobles con 6
entrepañosde 76x40 (INLUIDO PISO y TECHO)y 5 Unidad
rodante Dobles con 6 entrepaños de 76x40 (INLUIDO PISO y
TECHO), 1 Puerta con Cerradura, acabadoen pintura
electrostáticade alta resistencia
</t>
  </si>
  <si>
    <t>ARMARIO MULTIUSOS (180X90X48,5): Elaborado en lamina
cold rolled, puertas con manija y cerradura, 4 entrepaños
graduables en altura, niveladores antideslizantes, acabadoen
pinturaelectrostáticade alta
resistencia.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</si>
</sst>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12" zoomScale="85" zoomScaleNormal="70" zoomScaleSheetLayoutView="85" zoomScalePageLayoutView="55" workbookViewId="0">
      <selection activeCell="H15" sqref="H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90.75" customHeight="1" x14ac:dyDescent="0.25">
      <c r="A14" s="45">
        <v>1</v>
      </c>
      <c r="B14" s="47" t="s">
        <v>49</v>
      </c>
      <c r="C14" s="11"/>
      <c r="D14" s="41">
        <v>2</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88.5" customHeight="1" thickBot="1" x14ac:dyDescent="0.3">
      <c r="A15" s="45">
        <v>2</v>
      </c>
      <c r="B15" s="47" t="s">
        <v>50</v>
      </c>
      <c r="C15" s="11"/>
      <c r="D15" s="41">
        <v>1</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1" t="s">
        <v>24</v>
      </c>
      <c r="B16" s="82"/>
      <c r="C16" s="82"/>
      <c r="D16" s="82"/>
      <c r="E16" s="82"/>
      <c r="F16" s="82"/>
      <c r="G16" s="82"/>
      <c r="H16" s="82"/>
      <c r="I16" s="82"/>
      <c r="J16" s="82"/>
      <c r="K16" s="82"/>
      <c r="L16" s="54" t="s">
        <v>25</v>
      </c>
      <c r="M16" s="55"/>
      <c r="N16" s="55"/>
      <c r="O16" s="32">
        <f>SUMIF(G:G,0%,L:L)+SUMIF(G:G,"",L:L)</f>
        <v>0</v>
      </c>
    </row>
    <row r="17" spans="1:17" s="8" customFormat="1" ht="39" customHeight="1" x14ac:dyDescent="0.25">
      <c r="A17" s="60" t="s">
        <v>43</v>
      </c>
      <c r="B17" s="61"/>
      <c r="C17" s="61"/>
      <c r="D17" s="61"/>
      <c r="E17" s="61"/>
      <c r="F17" s="61"/>
      <c r="G17" s="61"/>
      <c r="H17" s="61"/>
      <c r="I17" s="61"/>
      <c r="J17" s="61"/>
      <c r="K17" s="62"/>
      <c r="L17" s="52" t="s">
        <v>26</v>
      </c>
      <c r="M17" s="53"/>
      <c r="N17" s="53"/>
      <c r="O17" s="33">
        <f>SUMIF(G:G,5%,L:L)</f>
        <v>0</v>
      </c>
    </row>
    <row r="18" spans="1:17" s="8" customFormat="1" ht="30" customHeight="1" x14ac:dyDescent="0.25">
      <c r="A18" s="63"/>
      <c r="B18" s="64"/>
      <c r="C18" s="64"/>
      <c r="D18" s="64"/>
      <c r="E18" s="64"/>
      <c r="F18" s="64"/>
      <c r="G18" s="64"/>
      <c r="H18" s="64"/>
      <c r="I18" s="64"/>
      <c r="J18" s="64"/>
      <c r="K18" s="65"/>
      <c r="L18" s="52" t="s">
        <v>27</v>
      </c>
      <c r="M18" s="53"/>
      <c r="N18" s="53"/>
      <c r="O18" s="33">
        <f>SUMIF(G:G,19%,L:L)</f>
        <v>0</v>
      </c>
    </row>
    <row r="19" spans="1:17" s="8" customFormat="1" ht="30" customHeight="1" x14ac:dyDescent="0.25">
      <c r="A19" s="63"/>
      <c r="B19" s="64"/>
      <c r="C19" s="64"/>
      <c r="D19" s="64"/>
      <c r="E19" s="64"/>
      <c r="F19" s="64"/>
      <c r="G19" s="64"/>
      <c r="H19" s="64"/>
      <c r="I19" s="64"/>
      <c r="J19" s="64"/>
      <c r="K19" s="65"/>
      <c r="L19" s="50" t="s">
        <v>20</v>
      </c>
      <c r="M19" s="51"/>
      <c r="N19" s="51"/>
      <c r="O19" s="34">
        <f>SUM(O16:O18)</f>
        <v>0</v>
      </c>
    </row>
    <row r="20" spans="1:17" s="8" customFormat="1" ht="30" customHeight="1" x14ac:dyDescent="0.25">
      <c r="A20" s="63"/>
      <c r="B20" s="64"/>
      <c r="C20" s="64"/>
      <c r="D20" s="64"/>
      <c r="E20" s="64"/>
      <c r="F20" s="64"/>
      <c r="G20" s="64"/>
      <c r="H20" s="64"/>
      <c r="I20" s="64"/>
      <c r="J20" s="64"/>
      <c r="K20" s="65"/>
      <c r="L20" s="48" t="s">
        <v>28</v>
      </c>
      <c r="M20" s="49"/>
      <c r="N20" s="49"/>
      <c r="O20" s="35">
        <f>ROUND(O17*5%,0)</f>
        <v>0</v>
      </c>
    </row>
    <row r="21" spans="1:17" s="8" customFormat="1" ht="30" customHeight="1" x14ac:dyDescent="0.25">
      <c r="A21" s="63"/>
      <c r="B21" s="64"/>
      <c r="C21" s="64"/>
      <c r="D21" s="64"/>
      <c r="E21" s="64"/>
      <c r="F21" s="64"/>
      <c r="G21" s="64"/>
      <c r="H21" s="64"/>
      <c r="I21" s="64"/>
      <c r="J21" s="64"/>
      <c r="K21" s="65"/>
      <c r="L21" s="48" t="s">
        <v>29</v>
      </c>
      <c r="M21" s="49"/>
      <c r="N21" s="49"/>
      <c r="O21" s="33">
        <f>ROUND(O18*19%,0)</f>
        <v>0</v>
      </c>
    </row>
    <row r="22" spans="1:17" s="8" customFormat="1" ht="30" customHeight="1" x14ac:dyDescent="0.25">
      <c r="A22" s="63"/>
      <c r="B22" s="64"/>
      <c r="C22" s="64"/>
      <c r="D22" s="64"/>
      <c r="E22" s="64"/>
      <c r="F22" s="64"/>
      <c r="G22" s="64"/>
      <c r="H22" s="64"/>
      <c r="I22" s="64"/>
      <c r="J22" s="64"/>
      <c r="K22" s="65"/>
      <c r="L22" s="50" t="s">
        <v>30</v>
      </c>
      <c r="M22" s="51"/>
      <c r="N22" s="51"/>
      <c r="O22" s="34">
        <f>SUM(O20:O21)</f>
        <v>0</v>
      </c>
    </row>
    <row r="23" spans="1:17" s="8" customFormat="1" ht="30" customHeight="1" x14ac:dyDescent="0.25">
      <c r="A23" s="63"/>
      <c r="B23" s="64"/>
      <c r="C23" s="64"/>
      <c r="D23" s="64"/>
      <c r="E23" s="64"/>
      <c r="F23" s="64"/>
      <c r="G23" s="64"/>
      <c r="H23" s="64"/>
      <c r="I23" s="64"/>
      <c r="J23" s="64"/>
      <c r="K23" s="65"/>
      <c r="L23" s="52" t="s">
        <v>31</v>
      </c>
      <c r="M23" s="53"/>
      <c r="N23" s="53"/>
      <c r="O23" s="33">
        <f>SUMIF(I:I,8%,N:N)</f>
        <v>0</v>
      </c>
    </row>
    <row r="24" spans="1:17" s="8" customFormat="1" ht="37.5" customHeight="1" x14ac:dyDescent="0.25">
      <c r="A24" s="63"/>
      <c r="B24" s="64"/>
      <c r="C24" s="64"/>
      <c r="D24" s="64"/>
      <c r="E24" s="64"/>
      <c r="F24" s="64"/>
      <c r="G24" s="64"/>
      <c r="H24" s="64"/>
      <c r="I24" s="64"/>
      <c r="J24" s="64"/>
      <c r="K24" s="65"/>
      <c r="L24" s="58" t="s">
        <v>32</v>
      </c>
      <c r="M24" s="59"/>
      <c r="N24" s="59"/>
      <c r="O24" s="34">
        <f>SUM(O23)</f>
        <v>0</v>
      </c>
    </row>
    <row r="25" spans="1:17" s="8" customFormat="1" ht="32.25" customHeight="1" thickBot="1" x14ac:dyDescent="0.3">
      <c r="A25" s="66"/>
      <c r="B25" s="67"/>
      <c r="C25" s="67"/>
      <c r="D25" s="67"/>
      <c r="E25" s="67"/>
      <c r="F25" s="67"/>
      <c r="G25" s="67"/>
      <c r="H25" s="67"/>
      <c r="I25" s="67"/>
      <c r="J25" s="67"/>
      <c r="K25" s="68"/>
      <c r="L25" s="56" t="s">
        <v>33</v>
      </c>
      <c r="M25" s="57"/>
      <c r="N25" s="57"/>
      <c r="O25" s="36">
        <f>+O19+O22+O24</f>
        <v>0</v>
      </c>
    </row>
    <row r="27" spans="1:17" ht="50.1" customHeight="1" thickBot="1" x14ac:dyDescent="0.3">
      <c r="B27" s="72"/>
      <c r="C27" s="72"/>
    </row>
    <row r="28" spans="1:17" x14ac:dyDescent="0.25">
      <c r="B28" s="96" t="s">
        <v>34</v>
      </c>
      <c r="C28" s="96"/>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95"/>
      <c r="B32" s="95"/>
      <c r="C32" s="95"/>
      <c r="D32" s="95"/>
      <c r="E32" s="95"/>
      <c r="F32" s="95"/>
      <c r="G32" s="95"/>
      <c r="H32" s="95"/>
      <c r="I32" s="95"/>
      <c r="J32" s="95"/>
      <c r="K32" s="95"/>
      <c r="L32" s="95"/>
      <c r="M32" s="95"/>
      <c r="N32" s="95"/>
      <c r="O32" s="95"/>
      <c r="P32" s="1"/>
      <c r="Q32" s="1"/>
    </row>
    <row r="33" spans="1:17" ht="55.5" customHeight="1" x14ac:dyDescent="0.25">
      <c r="A33" s="94" t="s">
        <v>45</v>
      </c>
      <c r="B33" s="94"/>
      <c r="C33" s="94"/>
      <c r="D33" s="94"/>
      <c r="E33" s="94"/>
      <c r="F33" s="94"/>
      <c r="G33" s="94"/>
      <c r="H33" s="94"/>
      <c r="I33" s="94"/>
      <c r="J33" s="94"/>
      <c r="K33" s="94"/>
      <c r="L33" s="94"/>
      <c r="M33" s="94"/>
      <c r="N33" s="94"/>
      <c r="O33" s="94"/>
      <c r="P33" s="37"/>
      <c r="Q33" s="37"/>
    </row>
    <row r="34" spans="1:17" ht="5.25" customHeight="1" x14ac:dyDescent="0.25">
      <c r="A34" s="93"/>
      <c r="B34" s="93"/>
      <c r="C34" s="93"/>
      <c r="D34" s="93"/>
      <c r="E34" s="93"/>
      <c r="F34" s="93"/>
      <c r="G34" s="93"/>
      <c r="H34" s="93"/>
      <c r="I34" s="93"/>
      <c r="J34" s="93"/>
      <c r="K34" s="93"/>
      <c r="L34" s="93"/>
      <c r="M34" s="93"/>
      <c r="N34" s="93"/>
      <c r="O34" s="93"/>
      <c r="P34" s="4"/>
      <c r="Q34" s="4"/>
    </row>
    <row r="35" spans="1:17" ht="33" customHeight="1" x14ac:dyDescent="0.25">
      <c r="A35" s="92" t="s">
        <v>44</v>
      </c>
      <c r="B35" s="92"/>
      <c r="C35" s="92"/>
      <c r="D35" s="92"/>
      <c r="E35" s="92"/>
      <c r="F35" s="92"/>
      <c r="G35" s="92"/>
      <c r="H35" s="92"/>
      <c r="I35" s="92"/>
      <c r="J35" s="92"/>
      <c r="K35" s="92"/>
      <c r="L35" s="92"/>
      <c r="M35" s="92"/>
      <c r="N35" s="92"/>
      <c r="O35" s="92"/>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schemas.microsoft.com/office/2006/documentManagement/types"/>
    <ds:schemaRef ds:uri="http://purl.org/dc/terms/"/>
    <ds:schemaRef ds:uri="39f7a895-868e-4739-ab10-589c64175fbd"/>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2024-11-29T00:42:40Z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