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XALTACION DEPORTIVA\PUBLICAR\"/>
    </mc:Choice>
  </mc:AlternateContent>
  <bookViews>
    <workbookView xWindow="0" yWindow="0" windowWidth="28800" windowHeight="1158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5" l="1"/>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O23" i="7" s="1"/>
  <c r="O19" i="7"/>
  <c r="O22" i="7" s="1"/>
  <c r="L14" i="7"/>
  <c r="M14" i="7" s="1"/>
  <c r="J14" i="7"/>
  <c r="H14" i="7"/>
  <c r="L18" i="3" l="1"/>
  <c r="K16" i="3"/>
  <c r="J20" i="3"/>
  <c r="N20" i="3" s="1"/>
  <c r="J17" i="3"/>
  <c r="N17" i="3" s="1"/>
  <c r="H20" i="3"/>
  <c r="H17" i="3"/>
  <c r="M17" i="3" s="1"/>
  <c r="J18" i="3"/>
  <c r="N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4" i="7"/>
  <c r="O25" i="7"/>
  <c r="O26" i="7" s="1"/>
  <c r="N14" i="7"/>
  <c r="O14" i="7" s="1"/>
  <c r="O18" i="3" l="1"/>
  <c r="M20" i="3"/>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<sst xmlns="http://schemas.openxmlformats.org/spreadsheetml/2006/main" count="207" uniqueCount="84">
  <si>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</si>
  <si>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</si>
  <si>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</si>
  <si>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</si>
  <si>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</si>
  <si>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</si>
  <si>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</si>
  <si>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</si>
  <si>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</si>
  <si>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</si>
  <si>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</si>
  <si>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</si>
  <si>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</si>
  <si>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</si>
  <si>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</si>
  <si>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</si>
  <si>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</si>
  <si>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</si>
  <si>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</si>
  <si>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</si>
  <si>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</si>
  <si>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</si>
  <si>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</si>
  <si>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</si>
  <si>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</si>
  <si>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</si>
  <si>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</si>
  <si>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</si>
  <si>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</si>
  <si>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</si>
  <si>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</si>
  <si>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</si>
  <si>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</si>
  <si>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</si>
  <si>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</si>
  <si>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</si>
  <si>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</si>
  <si>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</si>
  <si>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</si>
  <si>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</si>
  <si>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</si>
  <si>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</si>
  <si>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</si>
  <si>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</si>
  <si>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</si>
  <si>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</si>
  <si>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</si>
  <si>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</si>
  <si>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</si>
  <si>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</si>
  <si>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</si>
  <si>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</si>
  <si>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</si>
  <si>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</si>
  <si>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</si>
  <si>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</si>
  <si>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</si>
  <si>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</si>
  <si>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</si>
  <si>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</si>
  <si>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</si>
  <si>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</si>
  <si>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</si>
  <si>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</si>
  <si>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</si>
  <si>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</si>
  <si>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</si>
  <si>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</si>
  <si>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</si>
  <si>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ABSF125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</si>
  <si>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ABSF125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</si>
  <si>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</si>
  <si>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</si>
  <si>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</si>
  <si>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</si>
  <si>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PÁGINA 2 DE 5</t>
  </si>
  <si>
    <t>PÁGINA 3 DE 5</t>
  </si>
  <si>
    <t>PÁGINA 4 DE 5</t>
  </si>
  <si>
    <t>PÁGINA: 5 de 5</t>
  </si>
  <si>
    <t>Unidad</t>
  </si>
  <si>
    <t>Servicio de elaboracion de reconocimiento. Estuche en poliester,
medida de 16.5 x 22 cms, que incluye: Set de marcadores de
tinta para estucheen poliester x 4 colores surtidos. Todos los
elementos deben contar con el logo institucional, que sean de
buena calidad, resistencia, diseño y color suministrado por la
Universidad de Cundinamarca.</t>
  </si>
  <si>
    <t>Servicio de elaboracion de reconocimientos, trofeos en acrilico
cristal y base en acrilico cristal de 5 mm, tamaño de 22 cms de
alto y 22 cms de ancho, colores suministrados por la Universidad
de Cundinamarca. De buena calidad, resistente.</t>
  </si>
  <si>
    <t>Servicio de elaboracion de reconocimientos, medallas en
acrilico cristal de 3 mm, impresion a color personalizada con
informacion suministrada por la Universidad de Cundinamarca.
Dimension de 6.5 cms de diametro, cinta unicolor de buena
calidad, resistencia, diseño y color suministrado por la
Universidad de Cundinamarca.</t>
  </si>
  <si>
    <t>Servicio de fabricación de reconocimiento, de sistema de
altavoces -Speaker Bluetooth inalámbrico de 4 ohmios y 3W
potencia. frecuencia 280hz -16khz. reproduce MP3. ranura micro
SD tamaño 10x10 Fabricado artesanal en madera natural
torneado con acabados semi mate. marca de imagen corporativa
en láser con testigo led. carga por cable USB incluido. tamaño
de la caja 11x11 cm impresa con mensaje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</si>
</sst>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43" fontId="3" fillId="0" borderId="46" xfId="3" applyFont="1" applyFill="1" applyBorder="1" applyAlignment="1" applyProtection="1">
      <alignment vertical="center"/>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8" fillId="0" borderId="0" xfId="0" applyFont="1" applyAlignment="1">
      <alignment wrapText="1"/>
    </xf>
    <xf numFmtId="0" fontId="1" fillId="2" borderId="0" xfId="0" applyFont="1" applyFill="1" applyBorder="1" applyProtection="1">
      <protection hidden="1"/>
    </xf>
    <xf numFmtId="0" fontId="0" fillId="2" borderId="0" xfId="0" applyFill="1" applyBorder="1" applyProtection="1">
      <protection hidden="1"/>
    </xf>
    <xf numFmtId="0" fontId="0" fillId="2" borderId="20" xfId="0" applyFill="1" applyBorder="1" applyProtection="1">
      <protection hidden="1"/>
    </xf>
    <xf numFmtId="0" fontId="3" fillId="2"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43" fontId="3" fillId="0" borderId="40" xfId="3"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43" fontId="3" fillId="0" borderId="47" xfId="3" applyFont="1" applyFill="1" applyBorder="1" applyAlignment="1" applyProtection="1">
      <alignment vertical="center"/>
      <protection locked="0"/>
    </xf>
    <xf numFmtId="0" fontId="3" fillId="0" borderId="38"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protection locked="0"/>
    </xf>
    <xf numFmtId="0" fontId="0" fillId="2" borderId="0" xfId="0" applyFill="1" applyProtection="1">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8" fillId="0" borderId="0" xfId="0" applyFont="1" applyAlignment="1">
      <alignment horizontal="right" vertical="center" wrapText="1"/>
    </xf>
    <xf numFmtId="0" fontId="3" fillId="2" borderId="0" xfId="0" applyFont="1" applyFill="1" applyAlignment="1" applyProtection="1">
      <alignment horizontal="center"/>
      <protection hidden="1"/>
    </xf>
    <xf numFmtId="0" fontId="38"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hidden="1"/>
    </xf>
    <xf numFmtId="0" fontId="38" fillId="0" borderId="0" xfId="0" applyFont="1" applyBorder="1" applyAlignment="1">
      <alignment horizontal="center" vertical="center" wrapText="1"/>
    </xf>
    <xf numFmtId="0" fontId="38" fillId="0" borderId="20" xfId="0"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32" fillId="2" borderId="21" xfId="0" applyNumberFormat="1" applyFont="1" applyFill="1" applyBorder="1" applyAlignment="1" applyProtection="1">
      <alignment horizontal="left" vertical="center" wrapText="1"/>
      <protection hidden="1"/>
    </xf>
    <xf numFmtId="0" fontId="32" fillId="2" borderId="6" xfId="0" applyNumberFormat="1" applyFont="1" applyFill="1" applyBorder="1" applyAlignment="1" applyProtection="1">
      <alignment horizontal="left" vertical="center" wrapText="1"/>
      <protection hidden="1"/>
    </xf>
    <xf numFmtId="0" fontId="32" fillId="2" borderId="22" xfId="0" applyNumberFormat="1" applyFont="1" applyFill="1" applyBorder="1" applyAlignment="1" applyProtection="1">
      <alignment horizontal="left" vertical="center" wrapText="1"/>
      <protection hidden="1"/>
    </xf>
    <xf numFmtId="0" fontId="32" fillId="2" borderId="23" xfId="0" applyNumberFormat="1" applyFont="1" applyFill="1" applyBorder="1" applyAlignment="1" applyProtection="1">
      <alignment horizontal="left" vertical="center" wrapText="1"/>
      <protection hidden="1"/>
    </xf>
    <xf numFmtId="0" fontId="32" fillId="2" borderId="0" xfId="0" applyNumberFormat="1" applyFont="1" applyFill="1" applyAlignment="1" applyProtection="1">
      <alignment horizontal="left" vertical="center" wrapText="1"/>
      <protection hidden="1"/>
    </xf>
    <xf numFmtId="0" fontId="32" fillId="2" borderId="24" xfId="0" applyNumberFormat="1" applyFont="1" applyFill="1" applyBorder="1" applyAlignment="1" applyProtection="1">
      <alignment horizontal="left" vertical="center" wrapText="1"/>
      <protection hidden="1"/>
    </xf>
    <xf numFmtId="0" fontId="32" fillId="2" borderId="25" xfId="0" applyNumberFormat="1" applyFont="1" applyFill="1" applyBorder="1" applyAlignment="1" applyProtection="1">
      <alignment horizontal="left" vertical="center" wrapText="1"/>
      <protection hidden="1"/>
    </xf>
    <xf numFmtId="0" fontId="32" fillId="2" borderId="7" xfId="0" applyNumberFormat="1" applyFont="1" applyFill="1" applyBorder="1" applyAlignment="1" applyProtection="1">
      <alignment horizontal="left" vertical="center" wrapText="1"/>
      <protection hidden="1"/>
    </xf>
    <xf numFmtId="0" fontId="32" fillId="2" borderId="26" xfId="0" applyNumberFormat="1" applyFont="1" applyFill="1" applyBorder="1" applyAlignment="1" applyProtection="1">
      <alignment horizontal="left" vertical="center" wrapText="1"/>
      <protection hidden="1"/>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1</xdr:row>
      <xdr:rowOff>40821</xdr:rowOff>
    </xdr:from>
    <xdr:to>
      <xdr:col>0</xdr:col>
      <xdr:colOff>560852</xdr:colOff>
      <xdr:row>4</xdr:row>
      <xdr:rowOff>136072</xdr:rowOff>
    </xdr:to>
    <xdr:pic>
      <xdr:nvPicPr>
        <xdr:cNvPr id="3" name="Imagen 2">
          <a:extLst>
            <a:ext uri="{FF2B5EF4-FFF2-40B4-BE49-F238E27FC236}">
              <a16:creationId xmlns:a16="http://schemas.microsoft.com/office/drawing/2014/main" id="{7E875C3D-6240-5612-E607-0331959C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8" y="231321"/>
          <a:ext cx="451994" cy="70757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130968</xdr:colOff>
      <xdr:row>1</xdr:row>
      <xdr:rowOff>47626</xdr:rowOff>
    </xdr:from>
    <xdr:to>
      <xdr:col>0</xdr:col>
      <xdr:colOff>595312</xdr:colOff>
      <xdr:row>4</xdr:row>
      <xdr:rowOff>155406</xdr:rowOff>
    </xdr:to>
    <xdr:pic>
      <xdr:nvPicPr>
        <xdr:cNvPr id="4" name="Imagen 3">
          <a:extLst>
            <a:ext uri="{FF2B5EF4-FFF2-40B4-BE49-F238E27FC236}">
              <a16:creationId xmlns:a16="http://schemas.microsoft.com/office/drawing/2014/main" id="{7910EA75-2B0D-760A-E65D-A8FCEEC58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 y="238126"/>
          <a:ext cx="464344" cy="7269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77229</xdr:colOff>
      <xdr:row>1</xdr:row>
      <xdr:rowOff>51487</xdr:rowOff>
    </xdr:from>
    <xdr:to>
      <xdr:col>0</xdr:col>
      <xdr:colOff>521235</xdr:colOff>
      <xdr:row>4</xdr:row>
      <xdr:rowOff>128716</xdr:rowOff>
    </xdr:to>
    <xdr:pic>
      <xdr:nvPicPr>
        <xdr:cNvPr id="2" name="Imagen 1">
          <a:extLst>
            <a:ext uri="{FF2B5EF4-FFF2-40B4-BE49-F238E27FC236}">
              <a16:creationId xmlns:a16="http://schemas.microsoft.com/office/drawing/2014/main" id="{1E42452D-A09F-ED44-AAA7-EB16F5649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29" y="244561"/>
          <a:ext cx="444006" cy="6950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43887</xdr:colOff>
      <xdr:row>1</xdr:row>
      <xdr:rowOff>67235</xdr:rowOff>
    </xdr:from>
    <xdr:to>
      <xdr:col>0</xdr:col>
      <xdr:colOff>466225</xdr:colOff>
      <xdr:row>4</xdr:row>
      <xdr:rowOff>134470</xdr:rowOff>
    </xdr:to>
    <xdr:pic>
      <xdr:nvPicPr>
        <xdr:cNvPr id="3" name="Imagen 2">
          <a:extLst>
            <a:ext uri="{FF2B5EF4-FFF2-40B4-BE49-F238E27FC236}">
              <a16:creationId xmlns:a16="http://schemas.microsoft.com/office/drawing/2014/main" id="{01754F08-E3C7-6C1B-715A-2E36D3A8B8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40" y="257735"/>
          <a:ext cx="422338" cy="66114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85" zoomScaleNormal="70" zoomScaleSheetLayoutView="85" zoomScalePageLayoutView="55" workbookViewId="0">
      <selection activeCell="L16" sqref="L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4"/>
      <c r="B2" s="165" t="s">
        <v>0</v>
      </c>
      <c r="C2" s="165"/>
      <c r="D2" s="165"/>
      <c r="E2" s="165"/>
      <c r="F2" s="165"/>
      <c r="G2" s="165"/>
      <c r="H2" s="165"/>
      <c r="I2" s="165"/>
      <c r="J2" s="165"/>
      <c r="K2" s="165"/>
      <c r="L2" s="165"/>
      <c r="M2" s="165"/>
      <c r="N2" s="166" t="s">
        <v>73</v>
      </c>
      <c r="O2" s="166"/>
    </row>
    <row r="3" spans="1:15" ht="15.75" customHeight="1" x14ac:dyDescent="0.25">
      <c r="A3" s="164"/>
      <c r="B3" s="165" t="s">
        <v>2</v>
      </c>
      <c r="C3" s="165"/>
      <c r="D3" s="165"/>
      <c r="E3" s="165"/>
      <c r="F3" s="165"/>
      <c r="G3" s="165"/>
      <c r="H3" s="165"/>
      <c r="I3" s="165"/>
      <c r="J3" s="165"/>
      <c r="K3" s="165"/>
      <c r="L3" s="165"/>
      <c r="M3" s="165"/>
      <c r="N3" s="166" t="s">
        <v>66</v>
      </c>
      <c r="O3" s="166"/>
    </row>
    <row r="4" spans="1:15" ht="16.5" customHeight="1" x14ac:dyDescent="0.25">
      <c r="A4" s="164"/>
      <c r="B4" s="165" t="s">
        <v>3</v>
      </c>
      <c r="C4" s="165"/>
      <c r="D4" s="165"/>
      <c r="E4" s="165"/>
      <c r="F4" s="165"/>
      <c r="G4" s="165"/>
      <c r="H4" s="165"/>
      <c r="I4" s="165"/>
      <c r="J4" s="165"/>
      <c r="K4" s="165"/>
      <c r="L4" s="165"/>
      <c r="M4" s="165"/>
      <c r="N4" s="167" t="s">
        <v>67</v>
      </c>
      <c r="O4" s="167"/>
    </row>
    <row r="5" spans="1:15" ht="15" customHeight="1" x14ac:dyDescent="0.25">
      <c r="A5" s="164"/>
      <c r="B5" s="165"/>
      <c r="C5" s="165"/>
      <c r="D5" s="165"/>
      <c r="E5" s="165"/>
      <c r="F5" s="165"/>
      <c r="G5" s="165"/>
      <c r="H5" s="165"/>
      <c r="I5" s="165"/>
      <c r="J5" s="165"/>
      <c r="K5" s="165"/>
      <c r="L5" s="165"/>
      <c r="M5" s="165"/>
      <c r="N5" s="168" t="s">
        <v>74</v>
      </c>
      <c r="O5" s="168"/>
    </row>
    <row r="7" spans="1:15" x14ac:dyDescent="0.25">
      <c r="A7" s="5" t="s">
        <v>4</v>
      </c>
    </row>
    <row r="8" spans="1:15" ht="9.9499999999999993" customHeight="1" x14ac:dyDescent="0.25">
      <c r="A8" s="6"/>
    </row>
    <row r="9" spans="1:15" ht="30" customHeight="1" x14ac:dyDescent="0.25">
      <c r="A9" s="150" t="s">
        <v>5</v>
      </c>
      <c r="B9" s="151"/>
      <c r="D9" s="156" t="s">
        <v>6</v>
      </c>
      <c r="E9" s="157"/>
      <c r="F9" s="146"/>
      <c r="G9" s="147"/>
      <c r="H9" s="147"/>
      <c r="I9" s="148"/>
      <c r="K9" s="156" t="s">
        <v>7</v>
      </c>
      <c r="L9" s="157"/>
      <c r="M9" s="162"/>
      <c r="N9" s="163"/>
    </row>
    <row r="10" spans="1:15" ht="8.25" customHeight="1" x14ac:dyDescent="0.25">
      <c r="A10" s="152"/>
      <c r="B10" s="153"/>
      <c r="C10" s="7"/>
      <c r="E10" s="8"/>
      <c r="F10" s="8"/>
      <c r="M10" s="8"/>
      <c r="N10" s="2"/>
    </row>
    <row r="11" spans="1:15" ht="30" customHeight="1" x14ac:dyDescent="0.25">
      <c r="A11" s="154"/>
      <c r="B11" s="155"/>
      <c r="D11" s="156" t="s">
        <v>8</v>
      </c>
      <c r="E11" s="157"/>
      <c r="F11" s="146"/>
      <c r="G11" s="147"/>
      <c r="H11" s="147"/>
      <c r="I11" s="148"/>
      <c r="K11" s="156" t="s">
        <v>9</v>
      </c>
      <c r="L11" s="157"/>
      <c r="M11" s="160"/>
      <c r="N11" s="161"/>
      <c r="O11" s="20"/>
    </row>
    <row r="12" spans="1:15" ht="9.9499999999999993" customHeight="1" thickBot="1" x14ac:dyDescent="0.3">
      <c r="A12" s="19"/>
      <c r="B12" s="21"/>
      <c r="C12" s="16"/>
      <c r="D12" s="19"/>
      <c r="E12" s="21"/>
      <c r="F12" s="21"/>
      <c r="G12" s="21"/>
      <c r="H12" s="19"/>
      <c r="I12" s="22"/>
      <c r="J12" s="18"/>
      <c r="K12" s="18"/>
      <c r="L12" s="18"/>
      <c r="N12" s="23"/>
      <c r="O12" s="23"/>
    </row>
    <row r="13" spans="1:15" s="10"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118" customFormat="1" ht="88.5" customHeight="1" x14ac:dyDescent="0.25">
      <c r="A14" s="117">
        <v>1</v>
      </c>
      <c r="B14" s="124" t="s">
        <v>80</v>
      </c>
      <c r="C14" s="13"/>
      <c r="D14" s="97">
        <v>50</v>
      </c>
      <c r="E14" s="98" t="s">
        <v>79</v>
      </c>
      <c r="F14" s="14"/>
      <c r="G14" s="12"/>
      <c r="H14" s="103">
        <f>+ROUND(F14*G14,0)</f>
        <v>0</v>
      </c>
      <c r="I14" s="12"/>
      <c r="J14" s="103">
        <f t="shared" ref="J14" si="0">ROUND(F14*I14,0)</f>
        <v>0</v>
      </c>
      <c r="K14" s="103">
        <f t="shared" ref="K14" si="1">ROUND(F14+H14+J14,0)</f>
        <v>0</v>
      </c>
      <c r="L14" s="103">
        <f t="shared" ref="L14" si="2">ROUND(F14*D14,0)</f>
        <v>0</v>
      </c>
      <c r="M14" s="103">
        <f t="shared" ref="M14" si="3">ROUND(L14*G14,0)</f>
        <v>0</v>
      </c>
      <c r="N14" s="103">
        <f t="shared" ref="N14" si="4">ROUND(L14*I14,0)</f>
        <v>0</v>
      </c>
      <c r="O14" s="104">
        <f t="shared" ref="O14" si="5">ROUND(L14+N14+M14,0)</f>
        <v>0</v>
      </c>
    </row>
    <row r="15" spans="1:15" s="118" customFormat="1" ht="60" customHeight="1" x14ac:dyDescent="0.25">
      <c r="A15" s="117">
        <v>2</v>
      </c>
      <c r="B15" s="115" t="s">
        <v>81</v>
      </c>
      <c r="C15" s="13"/>
      <c r="D15" s="97">
        <v>100</v>
      </c>
      <c r="E15" s="98" t="s">
        <v>79</v>
      </c>
      <c r="F15" s="14"/>
      <c r="G15" s="12"/>
      <c r="H15" s="103">
        <f t="shared" ref="H15" si="6">+ROUND(F15*G15,0)</f>
        <v>0</v>
      </c>
      <c r="I15" s="12"/>
      <c r="J15" s="103">
        <f t="shared" ref="J15" si="7">ROUND(F15*I15,0)</f>
        <v>0</v>
      </c>
      <c r="K15" s="103">
        <f t="shared" ref="K15" si="8">ROUND(F15+H15+J15,0)</f>
        <v>0</v>
      </c>
      <c r="L15" s="103">
        <f t="shared" ref="L15" si="9">ROUND(F15*D15,0)</f>
        <v>0</v>
      </c>
      <c r="M15" s="103">
        <f t="shared" ref="M15" si="10">ROUND(L15*G15,0)</f>
        <v>0</v>
      </c>
      <c r="N15" s="103">
        <f t="shared" ref="N15" si="11">ROUND(L15*I15,0)</f>
        <v>0</v>
      </c>
      <c r="O15" s="104">
        <f t="shared" ref="O15" si="12">ROUND(L15+N15+M15,0)</f>
        <v>0</v>
      </c>
    </row>
    <row r="16" spans="1:15" s="118" customFormat="1" ht="87" customHeight="1" x14ac:dyDescent="0.25">
      <c r="A16" s="117">
        <v>3</v>
      </c>
      <c r="B16" s="115" t="s">
        <v>82</v>
      </c>
      <c r="C16" s="13"/>
      <c r="D16" s="97">
        <v>89</v>
      </c>
      <c r="E16" s="98" t="s">
        <v>79</v>
      </c>
      <c r="F16" s="14"/>
      <c r="G16" s="12"/>
      <c r="H16" s="103">
        <f t="shared" ref="H16:H17" si="13">+ROUND(F16*G16,0)</f>
        <v>0</v>
      </c>
      <c r="I16" s="12"/>
      <c r="J16" s="103">
        <f t="shared" ref="J16:J17" si="14">ROUND(F16*I16,0)</f>
        <v>0</v>
      </c>
      <c r="K16" s="103">
        <f t="shared" ref="K16:K17" si="15">ROUND(F16+H16+J16,0)</f>
        <v>0</v>
      </c>
      <c r="L16" s="103">
        <f t="shared" ref="L16:L17" si="16">ROUND(F16*D16,0)</f>
        <v>0</v>
      </c>
      <c r="M16" s="103">
        <f t="shared" ref="M16:M17" si="17">ROUND(L16*G16,0)</f>
        <v>0</v>
      </c>
      <c r="N16" s="103">
        <f t="shared" ref="N16:N17" si="18">ROUND(L16*I16,0)</f>
        <v>0</v>
      </c>
      <c r="O16" s="104">
        <f t="shared" ref="O16:O17" si="19">ROUND(L16+N16+M16,0)</f>
        <v>0</v>
      </c>
    </row>
    <row r="17" spans="1:15" s="118" customFormat="1" ht="102.75" customHeight="1" thickBot="1" x14ac:dyDescent="0.3">
      <c r="A17" s="117">
        <v>4</v>
      </c>
      <c r="B17" s="115" t="s">
        <v>83</v>
      </c>
      <c r="C17" s="13"/>
      <c r="D17" s="97">
        <v>163</v>
      </c>
      <c r="E17" s="98" t="s">
        <v>79</v>
      </c>
      <c r="F17" s="14"/>
      <c r="G17" s="12"/>
      <c r="H17" s="103">
        <f t="shared" si="13"/>
        <v>0</v>
      </c>
      <c r="I17" s="12"/>
      <c r="J17" s="103">
        <f t="shared" si="14"/>
        <v>0</v>
      </c>
      <c r="K17" s="103">
        <f t="shared" si="15"/>
        <v>0</v>
      </c>
      <c r="L17" s="103">
        <f t="shared" si="16"/>
        <v>0</v>
      </c>
      <c r="M17" s="103">
        <f t="shared" si="17"/>
        <v>0</v>
      </c>
      <c r="N17" s="103">
        <f t="shared" si="18"/>
        <v>0</v>
      </c>
      <c r="O17" s="104">
        <f t="shared" si="19"/>
        <v>0</v>
      </c>
    </row>
    <row r="18" spans="1:15" s="10" customFormat="1" ht="42" customHeight="1" thickBot="1" x14ac:dyDescent="0.3">
      <c r="A18" s="158" t="s">
        <v>25</v>
      </c>
      <c r="B18" s="159"/>
      <c r="C18" s="159"/>
      <c r="D18" s="159"/>
      <c r="E18" s="159"/>
      <c r="F18" s="159"/>
      <c r="G18" s="159"/>
      <c r="H18" s="159"/>
      <c r="I18" s="159"/>
      <c r="J18" s="159"/>
      <c r="K18" s="159"/>
      <c r="L18" s="131" t="s">
        <v>26</v>
      </c>
      <c r="M18" s="132"/>
      <c r="N18" s="132"/>
      <c r="O18" s="50">
        <f>SUMIF(G:G,0%,L:L)+SUMIF(G:G,"",L:L)</f>
        <v>0</v>
      </c>
    </row>
    <row r="19" spans="1:15" s="10" customFormat="1" ht="39" customHeight="1" x14ac:dyDescent="0.25">
      <c r="A19" s="137" t="s">
        <v>68</v>
      </c>
      <c r="B19" s="138"/>
      <c r="C19" s="138"/>
      <c r="D19" s="138"/>
      <c r="E19" s="138"/>
      <c r="F19" s="138"/>
      <c r="G19" s="138"/>
      <c r="H19" s="138"/>
      <c r="I19" s="138"/>
      <c r="J19" s="138"/>
      <c r="K19" s="139"/>
      <c r="L19" s="129" t="s">
        <v>27</v>
      </c>
      <c r="M19" s="130"/>
      <c r="N19" s="130"/>
      <c r="O19" s="51">
        <f>SUMIF(G:G,5%,L:L)</f>
        <v>0</v>
      </c>
    </row>
    <row r="20" spans="1:15" s="10" customFormat="1" ht="30" customHeight="1" x14ac:dyDescent="0.25">
      <c r="A20" s="140"/>
      <c r="B20" s="141"/>
      <c r="C20" s="141"/>
      <c r="D20" s="141"/>
      <c r="E20" s="141"/>
      <c r="F20" s="141"/>
      <c r="G20" s="141"/>
      <c r="H20" s="141"/>
      <c r="I20" s="141"/>
      <c r="J20" s="141"/>
      <c r="K20" s="142"/>
      <c r="L20" s="129" t="s">
        <v>28</v>
      </c>
      <c r="M20" s="130"/>
      <c r="N20" s="130"/>
      <c r="O20" s="51">
        <f>SUMIF(G:G,19%,L:L)</f>
        <v>0</v>
      </c>
    </row>
    <row r="21" spans="1:15" s="10" customFormat="1" ht="30" customHeight="1" x14ac:dyDescent="0.25">
      <c r="A21" s="140"/>
      <c r="B21" s="141"/>
      <c r="C21" s="141"/>
      <c r="D21" s="141"/>
      <c r="E21" s="141"/>
      <c r="F21" s="141"/>
      <c r="G21" s="141"/>
      <c r="H21" s="141"/>
      <c r="I21" s="141"/>
      <c r="J21" s="141"/>
      <c r="K21" s="142"/>
      <c r="L21" s="127" t="s">
        <v>21</v>
      </c>
      <c r="M21" s="128"/>
      <c r="N21" s="128"/>
      <c r="O21" s="52">
        <f>SUM(O18:O20)</f>
        <v>0</v>
      </c>
    </row>
    <row r="22" spans="1:15" s="10" customFormat="1" ht="30" customHeight="1" x14ac:dyDescent="0.25">
      <c r="A22" s="140"/>
      <c r="B22" s="141"/>
      <c r="C22" s="141"/>
      <c r="D22" s="141"/>
      <c r="E22" s="141"/>
      <c r="F22" s="141"/>
      <c r="G22" s="141"/>
      <c r="H22" s="141"/>
      <c r="I22" s="141"/>
      <c r="J22" s="141"/>
      <c r="K22" s="142"/>
      <c r="L22" s="125" t="s">
        <v>29</v>
      </c>
      <c r="M22" s="126"/>
      <c r="N22" s="126"/>
      <c r="O22" s="53">
        <f>ROUND(O19*5%,0)</f>
        <v>0</v>
      </c>
    </row>
    <row r="23" spans="1:15" s="10" customFormat="1" ht="30" customHeight="1" x14ac:dyDescent="0.25">
      <c r="A23" s="140"/>
      <c r="B23" s="141"/>
      <c r="C23" s="141"/>
      <c r="D23" s="141"/>
      <c r="E23" s="141"/>
      <c r="F23" s="141"/>
      <c r="G23" s="141"/>
      <c r="H23" s="141"/>
      <c r="I23" s="141"/>
      <c r="J23" s="141"/>
      <c r="K23" s="142"/>
      <c r="L23" s="125" t="s">
        <v>30</v>
      </c>
      <c r="M23" s="126"/>
      <c r="N23" s="126"/>
      <c r="O23" s="51">
        <f>ROUND(O20*19%,0)</f>
        <v>0</v>
      </c>
    </row>
    <row r="24" spans="1:15" s="10" customFormat="1" ht="30" customHeight="1" x14ac:dyDescent="0.25">
      <c r="A24" s="140"/>
      <c r="B24" s="141"/>
      <c r="C24" s="141"/>
      <c r="D24" s="141"/>
      <c r="E24" s="141"/>
      <c r="F24" s="141"/>
      <c r="G24" s="141"/>
      <c r="H24" s="141"/>
      <c r="I24" s="141"/>
      <c r="J24" s="141"/>
      <c r="K24" s="142"/>
      <c r="L24" s="127" t="s">
        <v>31</v>
      </c>
      <c r="M24" s="128"/>
      <c r="N24" s="128"/>
      <c r="O24" s="52">
        <f>SUM(O22:O23)</f>
        <v>0</v>
      </c>
    </row>
    <row r="25" spans="1:15" s="10" customFormat="1" ht="30" customHeight="1" x14ac:dyDescent="0.25">
      <c r="A25" s="140"/>
      <c r="B25" s="141"/>
      <c r="C25" s="141"/>
      <c r="D25" s="141"/>
      <c r="E25" s="141"/>
      <c r="F25" s="141"/>
      <c r="G25" s="141"/>
      <c r="H25" s="141"/>
      <c r="I25" s="141"/>
      <c r="J25" s="141"/>
      <c r="K25" s="142"/>
      <c r="L25" s="129" t="s">
        <v>32</v>
      </c>
      <c r="M25" s="130"/>
      <c r="N25" s="130"/>
      <c r="O25" s="51">
        <f>SUMIF(I:I,8%,N:N)</f>
        <v>0</v>
      </c>
    </row>
    <row r="26" spans="1:15" s="10" customFormat="1" ht="37.5" customHeight="1" x14ac:dyDescent="0.25">
      <c r="A26" s="140"/>
      <c r="B26" s="141"/>
      <c r="C26" s="141"/>
      <c r="D26" s="141"/>
      <c r="E26" s="141"/>
      <c r="F26" s="141"/>
      <c r="G26" s="141"/>
      <c r="H26" s="141"/>
      <c r="I26" s="141"/>
      <c r="J26" s="141"/>
      <c r="K26" s="142"/>
      <c r="L26" s="135" t="s">
        <v>33</v>
      </c>
      <c r="M26" s="136"/>
      <c r="N26" s="136"/>
      <c r="O26" s="52">
        <f>SUM(O25)</f>
        <v>0</v>
      </c>
    </row>
    <row r="27" spans="1:15" s="10" customFormat="1" ht="32.25" customHeight="1" thickBot="1" x14ac:dyDescent="0.3">
      <c r="A27" s="143"/>
      <c r="B27" s="144"/>
      <c r="C27" s="144"/>
      <c r="D27" s="144"/>
      <c r="E27" s="144"/>
      <c r="F27" s="144"/>
      <c r="G27" s="144"/>
      <c r="H27" s="144"/>
      <c r="I27" s="144"/>
      <c r="J27" s="144"/>
      <c r="K27" s="145"/>
      <c r="L27" s="133" t="s">
        <v>34</v>
      </c>
      <c r="M27" s="134"/>
      <c r="N27" s="134"/>
      <c r="O27" s="54">
        <f>+O21+O24+O26</f>
        <v>0</v>
      </c>
    </row>
    <row r="29" spans="1:15" ht="50.1" customHeight="1" thickBot="1" x14ac:dyDescent="0.3">
      <c r="B29" s="149"/>
      <c r="C29" s="149"/>
    </row>
    <row r="30" spans="1:15" x14ac:dyDescent="0.25">
      <c r="B30" s="173" t="s">
        <v>35</v>
      </c>
      <c r="C30" s="173"/>
    </row>
    <row r="31" spans="1:15" ht="15" customHeight="1" x14ac:dyDescent="0.25">
      <c r="M31" s="65"/>
      <c r="N31" s="66"/>
      <c r="O31" s="67"/>
    </row>
    <row r="32" spans="1:15" ht="15.75" customHeight="1" x14ac:dyDescent="0.25">
      <c r="M32" s="65"/>
      <c r="N32" s="66"/>
      <c r="O32" s="67"/>
    </row>
    <row r="33" spans="1:17" ht="15" customHeight="1" x14ac:dyDescent="0.25">
      <c r="A33" s="11" t="s">
        <v>36</v>
      </c>
      <c r="M33" s="65"/>
      <c r="N33" s="66"/>
      <c r="O33" s="67"/>
    </row>
    <row r="34" spans="1:17" x14ac:dyDescent="0.25">
      <c r="A34" s="172"/>
      <c r="B34" s="172"/>
      <c r="C34" s="172"/>
      <c r="D34" s="172"/>
      <c r="E34" s="172"/>
      <c r="F34" s="172"/>
      <c r="G34" s="172"/>
      <c r="H34" s="172"/>
      <c r="I34" s="172"/>
      <c r="J34" s="172"/>
      <c r="K34" s="172"/>
      <c r="L34" s="172"/>
      <c r="M34" s="172"/>
      <c r="N34" s="172"/>
      <c r="O34" s="172"/>
      <c r="P34" s="2"/>
      <c r="Q34" s="2"/>
    </row>
    <row r="35" spans="1:17" ht="55.5" customHeight="1" x14ac:dyDescent="0.25">
      <c r="A35" s="171" t="s">
        <v>72</v>
      </c>
      <c r="B35" s="171"/>
      <c r="C35" s="171"/>
      <c r="D35" s="171"/>
      <c r="E35" s="171"/>
      <c r="F35" s="171"/>
      <c r="G35" s="171"/>
      <c r="H35" s="171"/>
      <c r="I35" s="171"/>
      <c r="J35" s="171"/>
      <c r="K35" s="171"/>
      <c r="L35" s="171"/>
      <c r="M35" s="171"/>
      <c r="N35" s="171"/>
      <c r="O35" s="171"/>
      <c r="P35" s="55"/>
      <c r="Q35" s="55"/>
    </row>
    <row r="36" spans="1:17" ht="5.25" customHeight="1" x14ac:dyDescent="0.25">
      <c r="A36" s="170"/>
      <c r="B36" s="170"/>
      <c r="C36" s="170"/>
      <c r="D36" s="170"/>
      <c r="E36" s="170"/>
      <c r="F36" s="170"/>
      <c r="G36" s="170"/>
      <c r="H36" s="170"/>
      <c r="I36" s="170"/>
      <c r="J36" s="170"/>
      <c r="K36" s="170"/>
      <c r="L36" s="170"/>
      <c r="M36" s="170"/>
      <c r="N36" s="170"/>
      <c r="O36" s="170"/>
      <c r="P36" s="5"/>
      <c r="Q36" s="5"/>
    </row>
    <row r="37" spans="1:17" ht="33" customHeight="1" x14ac:dyDescent="0.25">
      <c r="A37" s="169" t="s">
        <v>71</v>
      </c>
      <c r="B37" s="169"/>
      <c r="C37" s="169"/>
      <c r="D37" s="169"/>
      <c r="E37" s="169"/>
      <c r="F37" s="169"/>
      <c r="G37" s="169"/>
      <c r="H37" s="169"/>
      <c r="I37" s="169"/>
      <c r="J37" s="169"/>
      <c r="K37" s="169"/>
      <c r="L37" s="169"/>
      <c r="M37" s="169"/>
      <c r="N37" s="169"/>
      <c r="O37" s="16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password="E6F5" sheet="1" formatRows="0" insertRows="0" deleteRows="0"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7"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4"/>
      <c r="B2" s="165" t="s">
        <v>0</v>
      </c>
      <c r="C2" s="165"/>
      <c r="D2" s="165"/>
      <c r="E2" s="165"/>
      <c r="F2" s="165"/>
      <c r="G2" s="165"/>
      <c r="H2" s="165"/>
      <c r="I2" s="165"/>
      <c r="J2" s="165"/>
      <c r="K2" s="165"/>
      <c r="L2" s="165"/>
      <c r="M2" s="165"/>
      <c r="N2" s="166" t="s">
        <v>73</v>
      </c>
      <c r="O2" s="166"/>
    </row>
    <row r="3" spans="1:15" ht="15.75" customHeight="1" x14ac:dyDescent="0.25">
      <c r="A3" s="164"/>
      <c r="B3" s="165" t="s">
        <v>2</v>
      </c>
      <c r="C3" s="165"/>
      <c r="D3" s="165"/>
      <c r="E3" s="165"/>
      <c r="F3" s="165"/>
      <c r="G3" s="165"/>
      <c r="H3" s="165"/>
      <c r="I3" s="165"/>
      <c r="J3" s="165"/>
      <c r="K3" s="165"/>
      <c r="L3" s="165"/>
      <c r="M3" s="165"/>
      <c r="N3" s="166" t="s">
        <v>66</v>
      </c>
      <c r="O3" s="166"/>
    </row>
    <row r="4" spans="1:15" ht="16.5" customHeight="1" x14ac:dyDescent="0.25">
      <c r="A4" s="164"/>
      <c r="B4" s="165" t="s">
        <v>3</v>
      </c>
      <c r="C4" s="165"/>
      <c r="D4" s="165"/>
      <c r="E4" s="165"/>
      <c r="F4" s="165"/>
      <c r="G4" s="165"/>
      <c r="H4" s="165"/>
      <c r="I4" s="165"/>
      <c r="J4" s="165"/>
      <c r="K4" s="165"/>
      <c r="L4" s="165"/>
      <c r="M4" s="165"/>
      <c r="N4" s="166" t="s">
        <v>67</v>
      </c>
      <c r="O4" s="166"/>
    </row>
    <row r="5" spans="1:15" ht="15" customHeight="1" x14ac:dyDescent="0.25">
      <c r="A5" s="164"/>
      <c r="B5" s="165"/>
      <c r="C5" s="165"/>
      <c r="D5" s="165"/>
      <c r="E5" s="165"/>
      <c r="F5" s="165"/>
      <c r="G5" s="165"/>
      <c r="H5" s="165"/>
      <c r="I5" s="165"/>
      <c r="J5" s="165"/>
      <c r="K5" s="165"/>
      <c r="L5" s="165"/>
      <c r="M5" s="165"/>
      <c r="N5" s="166" t="s">
        <v>75</v>
      </c>
      <c r="O5" s="166"/>
    </row>
    <row r="7" spans="1:15" x14ac:dyDescent="0.25">
      <c r="A7" s="5" t="s">
        <v>4</v>
      </c>
    </row>
    <row r="8" spans="1:15" ht="9.9499999999999993" customHeight="1" x14ac:dyDescent="0.25">
      <c r="A8" s="6"/>
    </row>
    <row r="9" spans="1:15" ht="30" customHeight="1" x14ac:dyDescent="0.25">
      <c r="A9" s="150" t="s">
        <v>5</v>
      </c>
      <c r="B9" s="151"/>
      <c r="D9" s="156" t="s">
        <v>6</v>
      </c>
      <c r="E9" s="157"/>
      <c r="F9" s="180"/>
      <c r="G9" s="181"/>
      <c r="H9" s="181"/>
      <c r="I9" s="182"/>
      <c r="K9" s="156" t="s">
        <v>7</v>
      </c>
      <c r="L9" s="157"/>
      <c r="M9" s="162"/>
      <c r="N9" s="163"/>
    </row>
    <row r="10" spans="1:15" ht="8.25" customHeight="1" x14ac:dyDescent="0.25">
      <c r="A10" s="152"/>
      <c r="B10" s="153"/>
      <c r="C10" s="7"/>
      <c r="E10" s="8"/>
      <c r="F10" s="8"/>
      <c r="M10" s="8"/>
      <c r="N10" s="2"/>
    </row>
    <row r="11" spans="1:15" ht="30" customHeight="1" x14ac:dyDescent="0.25">
      <c r="A11" s="154"/>
      <c r="B11" s="155"/>
      <c r="D11" s="156" t="s">
        <v>8</v>
      </c>
      <c r="E11" s="157"/>
      <c r="F11" s="146"/>
      <c r="G11" s="147"/>
      <c r="H11" s="147"/>
      <c r="I11" s="148"/>
      <c r="K11" s="156" t="s">
        <v>9</v>
      </c>
      <c r="L11" s="157"/>
      <c r="M11" s="160"/>
      <c r="N11" s="161"/>
      <c r="O11" s="20"/>
    </row>
    <row r="12" spans="1:15" ht="9.9499999999999993" customHeight="1" thickBot="1" x14ac:dyDescent="0.3"/>
    <row r="13" spans="1:15" s="10" customFormat="1" ht="111.75" customHeight="1" x14ac:dyDescent="0.25">
      <c r="A13" s="24" t="s">
        <v>10</v>
      </c>
      <c r="B13" s="25" t="s">
        <v>11</v>
      </c>
      <c r="C13" s="25" t="s">
        <v>37</v>
      </c>
      <c r="D13" s="25" t="s">
        <v>38</v>
      </c>
      <c r="E13" s="25" t="s">
        <v>39</v>
      </c>
      <c r="F13" s="26" t="s">
        <v>40</v>
      </c>
      <c r="G13" s="26" t="s">
        <v>16</v>
      </c>
      <c r="H13" s="26" t="s">
        <v>17</v>
      </c>
      <c r="I13" s="26" t="s">
        <v>41</v>
      </c>
      <c r="J13" s="26" t="s">
        <v>19</v>
      </c>
      <c r="K13" s="26" t="s">
        <v>20</v>
      </c>
      <c r="L13" s="26" t="s">
        <v>21</v>
      </c>
      <c r="M13" s="26" t="s">
        <v>22</v>
      </c>
      <c r="N13" s="26" t="s">
        <v>42</v>
      </c>
      <c r="O13" s="27" t="s">
        <v>24</v>
      </c>
    </row>
    <row r="14" spans="1:15" s="10" customFormat="1" ht="61.5" customHeight="1" x14ac:dyDescent="0.25">
      <c r="A14" s="33">
        <v>1</v>
      </c>
      <c r="B14" s="32"/>
      <c r="C14" s="59"/>
      <c r="D14" s="63"/>
      <c r="E14" s="17"/>
      <c r="F14" s="60">
        <f>ROUND(D14*E14,0)</f>
        <v>0</v>
      </c>
      <c r="G14" s="12"/>
      <c r="H14" s="1">
        <f>+ROUND(F14*G14,0)</f>
        <v>0</v>
      </c>
      <c r="I14" s="12"/>
      <c r="J14" s="1">
        <f>ROUND(F14*I14,0)</f>
        <v>0</v>
      </c>
      <c r="K14" s="1">
        <f>ROUND(F14+H14+J14,0)</f>
        <v>0</v>
      </c>
      <c r="L14" s="1">
        <f>ROUND(F14*C14,0)</f>
        <v>0</v>
      </c>
      <c r="M14" s="1">
        <f>ROUND(C14*H14,0)</f>
        <v>0</v>
      </c>
      <c r="N14" s="1">
        <f>ROUND(J14*C14,0)</f>
        <v>0</v>
      </c>
      <c r="O14" s="28">
        <f>ROUND(L14+N14+M14,0)</f>
        <v>0</v>
      </c>
    </row>
    <row r="15" spans="1:15" s="10" customFormat="1" ht="51" customHeight="1" x14ac:dyDescent="0.25">
      <c r="A15" s="33">
        <v>2</v>
      </c>
      <c r="B15" s="32"/>
      <c r="C15" s="59"/>
      <c r="D15" s="63"/>
      <c r="E15" s="17"/>
      <c r="F15" s="60">
        <f t="shared" ref="F15:F21" si="0">ROUND(D15*E15,0)</f>
        <v>0</v>
      </c>
      <c r="G15" s="12"/>
      <c r="H15" s="1">
        <f t="shared" ref="H15:H21" si="1">+ROUND(F15*G15,0)</f>
        <v>0</v>
      </c>
      <c r="I15" s="12"/>
      <c r="J15" s="1">
        <f t="shared" ref="J15:J21" si="2">ROUND(F15*I15,0)</f>
        <v>0</v>
      </c>
      <c r="K15" s="1">
        <f t="shared" ref="K15:K21" si="3">ROUND(F15+H15+J15,0)</f>
        <v>0</v>
      </c>
      <c r="L15" s="1">
        <f t="shared" ref="L15:L21" si="4">ROUND(F15*C15,0)</f>
        <v>0</v>
      </c>
      <c r="M15" s="1">
        <f t="shared" ref="M15:M21" si="5">ROUND(C15*H15,0)</f>
        <v>0</v>
      </c>
      <c r="N15" s="1">
        <f t="shared" ref="N15:N21" si="6">ROUND(J15*C15,0)</f>
        <v>0</v>
      </c>
      <c r="O15" s="28">
        <f t="shared" ref="O15:O21" si="7">ROUND(L15+N15+M15,0)</f>
        <v>0</v>
      </c>
    </row>
    <row r="16" spans="1:15" s="10" customFormat="1" ht="51" customHeight="1" x14ac:dyDescent="0.25">
      <c r="A16" s="33">
        <v>3</v>
      </c>
      <c r="B16" s="32"/>
      <c r="C16" s="59"/>
      <c r="D16" s="63"/>
      <c r="E16" s="17"/>
      <c r="F16" s="60">
        <f t="shared" ref="F16:F20" si="8">ROUND(D16*E16,0)</f>
        <v>0</v>
      </c>
      <c r="G16" s="12"/>
      <c r="H16" s="1">
        <f t="shared" ref="H16:H20" si="9">+ROUND(F16*G16,0)</f>
        <v>0</v>
      </c>
      <c r="I16" s="12"/>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28">
        <f t="shared" ref="O16:O20" si="15">ROUND(L16+N16+M16,0)</f>
        <v>0</v>
      </c>
    </row>
    <row r="17" spans="1:15" s="10" customFormat="1" ht="51" customHeight="1" x14ac:dyDescent="0.25">
      <c r="A17" s="33">
        <v>4</v>
      </c>
      <c r="B17" s="32"/>
      <c r="C17" s="59"/>
      <c r="D17" s="63"/>
      <c r="E17" s="17"/>
      <c r="F17" s="60">
        <f t="shared" si="8"/>
        <v>0</v>
      </c>
      <c r="G17" s="12"/>
      <c r="H17" s="1">
        <f t="shared" si="9"/>
        <v>0</v>
      </c>
      <c r="I17" s="12"/>
      <c r="J17" s="1">
        <f t="shared" si="10"/>
        <v>0</v>
      </c>
      <c r="K17" s="1">
        <f t="shared" si="11"/>
        <v>0</v>
      </c>
      <c r="L17" s="1">
        <f t="shared" si="12"/>
        <v>0</v>
      </c>
      <c r="M17" s="1">
        <f t="shared" si="13"/>
        <v>0</v>
      </c>
      <c r="N17" s="1">
        <f t="shared" si="14"/>
        <v>0</v>
      </c>
      <c r="O17" s="28">
        <f t="shared" si="15"/>
        <v>0</v>
      </c>
    </row>
    <row r="18" spans="1:15" s="10" customFormat="1" ht="51" customHeight="1" x14ac:dyDescent="0.25">
      <c r="A18" s="33">
        <v>5</v>
      </c>
      <c r="B18" s="32"/>
      <c r="C18" s="59"/>
      <c r="D18" s="63"/>
      <c r="E18" s="17"/>
      <c r="F18" s="60">
        <f t="shared" si="8"/>
        <v>0</v>
      </c>
      <c r="G18" s="12"/>
      <c r="H18" s="1">
        <f t="shared" si="9"/>
        <v>0</v>
      </c>
      <c r="I18" s="12"/>
      <c r="J18" s="1">
        <f t="shared" si="10"/>
        <v>0</v>
      </c>
      <c r="K18" s="1">
        <f t="shared" si="11"/>
        <v>0</v>
      </c>
      <c r="L18" s="1">
        <f t="shared" si="12"/>
        <v>0</v>
      </c>
      <c r="M18" s="1">
        <f t="shared" si="13"/>
        <v>0</v>
      </c>
      <c r="N18" s="1">
        <f t="shared" si="14"/>
        <v>0</v>
      </c>
      <c r="O18" s="28">
        <f t="shared" si="15"/>
        <v>0</v>
      </c>
    </row>
    <row r="19" spans="1:15" s="10" customFormat="1" ht="51" customHeight="1" x14ac:dyDescent="0.25">
      <c r="A19" s="33">
        <v>6</v>
      </c>
      <c r="B19" s="32"/>
      <c r="C19" s="59"/>
      <c r="D19" s="63"/>
      <c r="E19" s="17"/>
      <c r="F19" s="60">
        <f t="shared" si="8"/>
        <v>0</v>
      </c>
      <c r="G19" s="12"/>
      <c r="H19" s="1">
        <f t="shared" si="9"/>
        <v>0</v>
      </c>
      <c r="I19" s="12"/>
      <c r="J19" s="1">
        <f t="shared" si="10"/>
        <v>0</v>
      </c>
      <c r="K19" s="1">
        <f t="shared" si="11"/>
        <v>0</v>
      </c>
      <c r="L19" s="1">
        <f t="shared" si="12"/>
        <v>0</v>
      </c>
      <c r="M19" s="1">
        <f t="shared" si="13"/>
        <v>0</v>
      </c>
      <c r="N19" s="1">
        <f t="shared" si="14"/>
        <v>0</v>
      </c>
      <c r="O19" s="28">
        <f t="shared" si="15"/>
        <v>0</v>
      </c>
    </row>
    <row r="20" spans="1:15" s="10" customFormat="1" ht="51" customHeight="1" x14ac:dyDescent="0.25">
      <c r="A20" s="33">
        <v>7</v>
      </c>
      <c r="B20" s="32"/>
      <c r="C20" s="59"/>
      <c r="D20" s="63"/>
      <c r="E20" s="17"/>
      <c r="F20" s="60">
        <f t="shared" si="8"/>
        <v>0</v>
      </c>
      <c r="G20" s="12"/>
      <c r="H20" s="1">
        <f t="shared" si="9"/>
        <v>0</v>
      </c>
      <c r="I20" s="12"/>
      <c r="J20" s="1">
        <f t="shared" si="10"/>
        <v>0</v>
      </c>
      <c r="K20" s="1">
        <f t="shared" si="11"/>
        <v>0</v>
      </c>
      <c r="L20" s="1">
        <f t="shared" si="12"/>
        <v>0</v>
      </c>
      <c r="M20" s="1">
        <f t="shared" si="13"/>
        <v>0</v>
      </c>
      <c r="N20" s="1">
        <f t="shared" si="14"/>
        <v>0</v>
      </c>
      <c r="O20" s="28">
        <f t="shared" si="15"/>
        <v>0</v>
      </c>
    </row>
    <row r="21" spans="1:15" s="10" customFormat="1" ht="51" customHeight="1" x14ac:dyDescent="0.25">
      <c r="A21" s="33">
        <v>8</v>
      </c>
      <c r="B21" s="32"/>
      <c r="C21" s="59"/>
      <c r="D21" s="63"/>
      <c r="E21" s="17"/>
      <c r="F21" s="60">
        <f t="shared" si="0"/>
        <v>0</v>
      </c>
      <c r="G21" s="12"/>
      <c r="H21" s="1">
        <f t="shared" si="1"/>
        <v>0</v>
      </c>
      <c r="I21" s="12"/>
      <c r="J21" s="1">
        <f t="shared" si="2"/>
        <v>0</v>
      </c>
      <c r="K21" s="1">
        <f t="shared" si="3"/>
        <v>0</v>
      </c>
      <c r="L21" s="1">
        <f t="shared" si="4"/>
        <v>0</v>
      </c>
      <c r="M21" s="1">
        <f t="shared" si="5"/>
        <v>0</v>
      </c>
      <c r="N21" s="1">
        <f t="shared" si="6"/>
        <v>0</v>
      </c>
      <c r="O21" s="28">
        <f t="shared" si="7"/>
        <v>0</v>
      </c>
    </row>
    <row r="22" spans="1:15" s="10" customFormat="1" ht="51" customHeight="1" x14ac:dyDescent="0.25">
      <c r="A22" s="33">
        <v>9</v>
      </c>
      <c r="B22" s="32"/>
      <c r="C22" s="59"/>
      <c r="D22" s="63"/>
      <c r="E22" s="17"/>
      <c r="F22" s="60">
        <f t="shared" ref="F22:F23" si="16">ROUND(D22*E22,0)</f>
        <v>0</v>
      </c>
      <c r="G22" s="12"/>
      <c r="H22" s="1">
        <f t="shared" ref="H22:H23" si="17">+ROUND(F22*G22,0)</f>
        <v>0</v>
      </c>
      <c r="I22" s="12"/>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28">
        <f t="shared" ref="O22:O23" si="23">ROUND(L22+N22+M22,0)</f>
        <v>0</v>
      </c>
    </row>
    <row r="23" spans="1:15" s="10" customFormat="1" ht="51" customHeight="1" thickBot="1" x14ac:dyDescent="0.3">
      <c r="A23" s="33">
        <v>10</v>
      </c>
      <c r="B23" s="42"/>
      <c r="C23" s="61"/>
      <c r="D23" s="64"/>
      <c r="E23" s="34"/>
      <c r="F23" s="62">
        <f t="shared" si="16"/>
        <v>0</v>
      </c>
      <c r="G23" s="12"/>
      <c r="H23" s="29">
        <f t="shared" si="17"/>
        <v>0</v>
      </c>
      <c r="I23" s="12"/>
      <c r="J23" s="29">
        <f t="shared" si="18"/>
        <v>0</v>
      </c>
      <c r="K23" s="29">
        <f t="shared" si="19"/>
        <v>0</v>
      </c>
      <c r="L23" s="29">
        <f t="shared" si="20"/>
        <v>0</v>
      </c>
      <c r="M23" s="29">
        <f t="shared" si="21"/>
        <v>0</v>
      </c>
      <c r="N23" s="29">
        <f t="shared" si="22"/>
        <v>0</v>
      </c>
      <c r="O23" s="30">
        <f t="shared" si="23"/>
        <v>0</v>
      </c>
    </row>
    <row r="24" spans="1:15" s="10" customFormat="1" ht="42" customHeight="1" thickBot="1" x14ac:dyDescent="0.3">
      <c r="A24" s="158" t="s">
        <v>25</v>
      </c>
      <c r="B24" s="159"/>
      <c r="C24" s="159"/>
      <c r="D24" s="159"/>
      <c r="E24" s="159"/>
      <c r="F24" s="159"/>
      <c r="G24" s="159"/>
      <c r="H24" s="159"/>
      <c r="I24" s="159"/>
      <c r="J24" s="159"/>
      <c r="K24" s="191"/>
      <c r="L24" s="188" t="s">
        <v>43</v>
      </c>
      <c r="M24" s="189"/>
      <c r="N24" s="189"/>
      <c r="O24" s="50">
        <f>SUMIF(G:G,0%,L:L)+SUMIF(G:G,"",L:L)</f>
        <v>0</v>
      </c>
    </row>
    <row r="25" spans="1:15" s="10" customFormat="1" ht="39" customHeight="1" x14ac:dyDescent="0.25">
      <c r="A25" s="137" t="s">
        <v>68</v>
      </c>
      <c r="B25" s="138"/>
      <c r="C25" s="138"/>
      <c r="D25" s="138"/>
      <c r="E25" s="138"/>
      <c r="F25" s="138"/>
      <c r="G25" s="138"/>
      <c r="H25" s="138"/>
      <c r="I25" s="138"/>
      <c r="J25" s="138"/>
      <c r="K25" s="139"/>
      <c r="L25" s="174" t="s">
        <v>27</v>
      </c>
      <c r="M25" s="175"/>
      <c r="N25" s="175"/>
      <c r="O25" s="51">
        <f>SUMIF(G:G,5%,L:L)</f>
        <v>0</v>
      </c>
    </row>
    <row r="26" spans="1:15" s="10" customFormat="1" ht="30" customHeight="1" x14ac:dyDescent="0.25">
      <c r="A26" s="140"/>
      <c r="B26" s="141"/>
      <c r="C26" s="141"/>
      <c r="D26" s="141"/>
      <c r="E26" s="141"/>
      <c r="F26" s="141"/>
      <c r="G26" s="141"/>
      <c r="H26" s="141"/>
      <c r="I26" s="141"/>
      <c r="J26" s="141"/>
      <c r="K26" s="142"/>
      <c r="L26" s="174" t="s">
        <v>28</v>
      </c>
      <c r="M26" s="175"/>
      <c r="N26" s="175"/>
      <c r="O26" s="51">
        <f>SUMIF(G:G,19%,L:L)</f>
        <v>0</v>
      </c>
    </row>
    <row r="27" spans="1:15" s="10" customFormat="1" ht="30" customHeight="1" x14ac:dyDescent="0.25">
      <c r="A27" s="140"/>
      <c r="B27" s="141"/>
      <c r="C27" s="141"/>
      <c r="D27" s="141"/>
      <c r="E27" s="141"/>
      <c r="F27" s="141"/>
      <c r="G27" s="141"/>
      <c r="H27" s="141"/>
      <c r="I27" s="141"/>
      <c r="J27" s="141"/>
      <c r="K27" s="142"/>
      <c r="L27" s="183" t="s">
        <v>21</v>
      </c>
      <c r="M27" s="184"/>
      <c r="N27" s="184"/>
      <c r="O27" s="52">
        <f>SUM(O24:O26)</f>
        <v>0</v>
      </c>
    </row>
    <row r="28" spans="1:15" s="10" customFormat="1" ht="30" customHeight="1" x14ac:dyDescent="0.25">
      <c r="A28" s="140"/>
      <c r="B28" s="141"/>
      <c r="C28" s="141"/>
      <c r="D28" s="141"/>
      <c r="E28" s="141"/>
      <c r="F28" s="141"/>
      <c r="G28" s="141"/>
      <c r="H28" s="141"/>
      <c r="I28" s="141"/>
      <c r="J28" s="141"/>
      <c r="K28" s="142"/>
      <c r="L28" s="185" t="s">
        <v>29</v>
      </c>
      <c r="M28" s="186"/>
      <c r="N28" s="186"/>
      <c r="O28" s="53">
        <f>ROUND(O25*5%,0)</f>
        <v>0</v>
      </c>
    </row>
    <row r="29" spans="1:15" s="10" customFormat="1" ht="30" customHeight="1" x14ac:dyDescent="0.25">
      <c r="A29" s="140"/>
      <c r="B29" s="141"/>
      <c r="C29" s="141"/>
      <c r="D29" s="141"/>
      <c r="E29" s="141"/>
      <c r="F29" s="141"/>
      <c r="G29" s="141"/>
      <c r="H29" s="141"/>
      <c r="I29" s="141"/>
      <c r="J29" s="141"/>
      <c r="K29" s="142"/>
      <c r="L29" s="185" t="s">
        <v>30</v>
      </c>
      <c r="M29" s="186"/>
      <c r="N29" s="186"/>
      <c r="O29" s="51">
        <f>ROUND(O26*19%,0)</f>
        <v>0</v>
      </c>
    </row>
    <row r="30" spans="1:15" s="10" customFormat="1" ht="30" customHeight="1" x14ac:dyDescent="0.25">
      <c r="A30" s="140"/>
      <c r="B30" s="141"/>
      <c r="C30" s="141"/>
      <c r="D30" s="141"/>
      <c r="E30" s="141"/>
      <c r="F30" s="141"/>
      <c r="G30" s="141"/>
      <c r="H30" s="141"/>
      <c r="I30" s="141"/>
      <c r="J30" s="141"/>
      <c r="K30" s="142"/>
      <c r="L30" s="183" t="s">
        <v>31</v>
      </c>
      <c r="M30" s="184"/>
      <c r="N30" s="184"/>
      <c r="O30" s="52">
        <f>SUM(O28:O29)</f>
        <v>0</v>
      </c>
    </row>
    <row r="31" spans="1:15" s="10" customFormat="1" ht="30" customHeight="1" x14ac:dyDescent="0.25">
      <c r="A31" s="140"/>
      <c r="B31" s="141"/>
      <c r="C31" s="141"/>
      <c r="D31" s="141"/>
      <c r="E31" s="141"/>
      <c r="F31" s="141"/>
      <c r="G31" s="141"/>
      <c r="H31" s="141"/>
      <c r="I31" s="141"/>
      <c r="J31" s="141"/>
      <c r="K31" s="142"/>
      <c r="L31" s="174" t="s">
        <v>32</v>
      </c>
      <c r="M31" s="175"/>
      <c r="N31" s="175"/>
      <c r="O31" s="51">
        <f>ROUND(SUM(N14),0)</f>
        <v>0</v>
      </c>
    </row>
    <row r="32" spans="1:15" s="10" customFormat="1" ht="37.5" customHeight="1" x14ac:dyDescent="0.25">
      <c r="A32" s="140"/>
      <c r="B32" s="141"/>
      <c r="C32" s="141"/>
      <c r="D32" s="141"/>
      <c r="E32" s="141"/>
      <c r="F32" s="141"/>
      <c r="G32" s="141"/>
      <c r="H32" s="141"/>
      <c r="I32" s="141"/>
      <c r="J32" s="141"/>
      <c r="K32" s="142"/>
      <c r="L32" s="176" t="s">
        <v>33</v>
      </c>
      <c r="M32" s="177"/>
      <c r="N32" s="177"/>
      <c r="O32" s="52">
        <f>SUM(O31)</f>
        <v>0</v>
      </c>
    </row>
    <row r="33" spans="1:17" s="10" customFormat="1" ht="30" customHeight="1" thickBot="1" x14ac:dyDescent="0.3">
      <c r="A33" s="143"/>
      <c r="B33" s="144"/>
      <c r="C33" s="144"/>
      <c r="D33" s="144"/>
      <c r="E33" s="144"/>
      <c r="F33" s="144"/>
      <c r="G33" s="144"/>
      <c r="H33" s="144"/>
      <c r="I33" s="144"/>
      <c r="J33" s="144"/>
      <c r="K33" s="145"/>
      <c r="L33" s="178" t="s">
        <v>34</v>
      </c>
      <c r="M33" s="179"/>
      <c r="N33" s="179"/>
      <c r="O33" s="54">
        <f>+O27+O30+O32</f>
        <v>0</v>
      </c>
    </row>
    <row r="35" spans="1:17" ht="50.1" customHeight="1" thickBot="1" x14ac:dyDescent="0.3">
      <c r="B35" s="193"/>
      <c r="C35" s="193"/>
    </row>
    <row r="36" spans="1:17" x14ac:dyDescent="0.25">
      <c r="B36" s="192" t="s">
        <v>35</v>
      </c>
      <c r="C36" s="192"/>
    </row>
    <row r="37" spans="1:17" x14ac:dyDescent="0.25">
      <c r="A37" s="49" t="s">
        <v>44</v>
      </c>
    </row>
    <row r="38" spans="1:17" x14ac:dyDescent="0.25">
      <c r="A38" s="190"/>
      <c r="B38" s="190"/>
      <c r="C38" s="190"/>
      <c r="D38" s="190"/>
      <c r="E38" s="190"/>
      <c r="F38" s="190"/>
      <c r="G38" s="190"/>
      <c r="H38" s="190"/>
      <c r="I38" s="190"/>
      <c r="J38" s="190"/>
      <c r="K38" s="190"/>
      <c r="L38" s="190"/>
      <c r="M38" s="190"/>
      <c r="N38" s="190"/>
      <c r="O38" s="190"/>
      <c r="P38" s="2"/>
      <c r="Q38" s="2"/>
    </row>
    <row r="39" spans="1:17" ht="54.75" customHeight="1" x14ac:dyDescent="0.25">
      <c r="A39" s="171" t="s">
        <v>72</v>
      </c>
      <c r="B39" s="171"/>
      <c r="C39" s="171"/>
      <c r="D39" s="171"/>
      <c r="E39" s="171"/>
      <c r="F39" s="171"/>
      <c r="G39" s="171"/>
      <c r="H39" s="171"/>
      <c r="I39" s="171"/>
      <c r="J39" s="171"/>
      <c r="K39" s="171"/>
      <c r="L39" s="171"/>
      <c r="M39" s="171"/>
      <c r="N39" s="171"/>
      <c r="O39" s="171"/>
      <c r="P39" s="55"/>
      <c r="Q39" s="55"/>
    </row>
    <row r="40" spans="1:17" x14ac:dyDescent="0.25">
      <c r="A40" s="187"/>
      <c r="B40" s="187"/>
      <c r="C40" s="187"/>
      <c r="D40" s="187"/>
      <c r="E40" s="187"/>
      <c r="F40" s="187"/>
      <c r="G40" s="187"/>
      <c r="H40" s="187"/>
      <c r="I40" s="187"/>
      <c r="J40" s="187"/>
      <c r="K40" s="187"/>
      <c r="L40" s="187"/>
      <c r="M40" s="5"/>
      <c r="N40" s="5"/>
      <c r="O40" s="5"/>
      <c r="P40" s="5"/>
      <c r="Q40" s="5"/>
    </row>
    <row r="41" spans="1:17" ht="30" customHeight="1" x14ac:dyDescent="0.25">
      <c r="A41" s="169" t="s">
        <v>71</v>
      </c>
      <c r="B41" s="169"/>
      <c r="C41" s="169"/>
      <c r="D41" s="169"/>
      <c r="E41" s="169"/>
      <c r="F41" s="169"/>
      <c r="G41" s="169"/>
      <c r="H41" s="169"/>
      <c r="I41" s="169"/>
      <c r="J41" s="169"/>
      <c r="K41" s="169"/>
      <c r="L41" s="169"/>
      <c r="M41" s="169"/>
      <c r="N41" s="169"/>
      <c r="O41" s="169"/>
    </row>
    <row r="42" spans="1:17" ht="5.25" customHeight="1" x14ac:dyDescent="0.25"/>
  </sheetData>
  <sheetProtection password="E6F5" sheet="1" formatRows="0" insertRows="0" deleteRows="0"/>
  <mergeCells count="35">
    <mergeCell ref="A40:L40"/>
    <mergeCell ref="L24:N24"/>
    <mergeCell ref="L25:N25"/>
    <mergeCell ref="L26:N26"/>
    <mergeCell ref="A38:O38"/>
    <mergeCell ref="A24:K24"/>
    <mergeCell ref="A25:K33"/>
    <mergeCell ref="B36:C36"/>
    <mergeCell ref="B35:C35"/>
    <mergeCell ref="L29:N29"/>
    <mergeCell ref="L30:N30"/>
    <mergeCell ref="A39:O39"/>
    <mergeCell ref="L27:N27"/>
    <mergeCell ref="L28:N28"/>
    <mergeCell ref="M9:N9"/>
    <mergeCell ref="D11:E11"/>
    <mergeCell ref="F11:I11"/>
    <mergeCell ref="K11:L11"/>
    <mergeCell ref="M11:N11"/>
    <mergeCell ref="L31:N31"/>
    <mergeCell ref="L32:N32"/>
    <mergeCell ref="L33:N33"/>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rintOptions horizontalCentered="1"/>
  <pageMargins left="0.70866141732283472" right="0.70866141732283472" top="0.74803149606299213" bottom="0.74803149606299213" header="0.31496062992125984" footer="0.31496062992125984"/>
  <pageSetup paperSize="5" scale="38"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view="pageBreakPreview" topLeftCell="A7" zoomScale="80" zoomScaleNormal="90" zoomScaleSheetLayoutView="80" workbookViewId="0">
      <selection activeCell="B16" sqref="B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0.85546875" style="4" customWidth="1"/>
    <col min="15" max="16384" width="11.42578125" style="4"/>
  </cols>
  <sheetData>
    <row r="1" spans="1:18" x14ac:dyDescent="0.25">
      <c r="A1" s="2"/>
      <c r="B1" s="2"/>
      <c r="C1" s="2"/>
      <c r="D1" s="2"/>
      <c r="E1" s="2"/>
      <c r="F1" s="3"/>
      <c r="G1" s="2"/>
      <c r="H1" s="2"/>
      <c r="I1" s="2"/>
      <c r="J1" s="2"/>
    </row>
    <row r="2" spans="1:18" ht="15.75" customHeight="1" x14ac:dyDescent="0.25">
      <c r="A2" s="164"/>
      <c r="B2" s="199" t="s">
        <v>0</v>
      </c>
      <c r="C2" s="200"/>
      <c r="D2" s="200"/>
      <c r="E2" s="200"/>
      <c r="F2" s="200"/>
      <c r="G2" s="200"/>
      <c r="H2" s="200"/>
      <c r="I2" s="200"/>
      <c r="J2" s="200"/>
      <c r="K2" s="200"/>
      <c r="L2" s="201"/>
      <c r="M2" s="194" t="s">
        <v>73</v>
      </c>
      <c r="N2" s="195"/>
    </row>
    <row r="3" spans="1:18" ht="15.75" customHeight="1" x14ac:dyDescent="0.25">
      <c r="A3" s="164"/>
      <c r="B3" s="199" t="s">
        <v>2</v>
      </c>
      <c r="C3" s="200"/>
      <c r="D3" s="200"/>
      <c r="E3" s="200"/>
      <c r="F3" s="200"/>
      <c r="G3" s="200"/>
      <c r="H3" s="200"/>
      <c r="I3" s="200"/>
      <c r="J3" s="200"/>
      <c r="K3" s="200"/>
      <c r="L3" s="201"/>
      <c r="M3" s="194" t="s">
        <v>66</v>
      </c>
      <c r="N3" s="195"/>
    </row>
    <row r="4" spans="1:18" ht="16.5" customHeight="1" x14ac:dyDescent="0.25">
      <c r="A4" s="164"/>
      <c r="B4" s="202" t="s">
        <v>3</v>
      </c>
      <c r="C4" s="203"/>
      <c r="D4" s="203"/>
      <c r="E4" s="203"/>
      <c r="F4" s="203"/>
      <c r="G4" s="203"/>
      <c r="H4" s="203"/>
      <c r="I4" s="203"/>
      <c r="J4" s="203"/>
      <c r="K4" s="203"/>
      <c r="L4" s="204"/>
      <c r="M4" s="194" t="s">
        <v>67</v>
      </c>
      <c r="N4" s="195"/>
    </row>
    <row r="5" spans="1:18" ht="15" customHeight="1" x14ac:dyDescent="0.25">
      <c r="A5" s="164"/>
      <c r="B5" s="205"/>
      <c r="C5" s="206"/>
      <c r="D5" s="206"/>
      <c r="E5" s="206"/>
      <c r="F5" s="206"/>
      <c r="G5" s="206"/>
      <c r="H5" s="206"/>
      <c r="I5" s="206"/>
      <c r="J5" s="206"/>
      <c r="K5" s="206"/>
      <c r="L5" s="207"/>
      <c r="M5" s="194" t="s">
        <v>76</v>
      </c>
      <c r="N5" s="195"/>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0" t="s">
        <v>5</v>
      </c>
      <c r="B9" s="151"/>
      <c r="C9" s="2"/>
      <c r="D9" s="156" t="s">
        <v>6</v>
      </c>
      <c r="E9" s="157"/>
      <c r="F9" s="180"/>
      <c r="G9" s="181"/>
      <c r="H9" s="181"/>
      <c r="I9" s="182"/>
      <c r="J9" s="2"/>
      <c r="K9" s="156" t="s">
        <v>7</v>
      </c>
      <c r="L9" s="157"/>
      <c r="M9" s="162"/>
      <c r="N9" s="163"/>
    </row>
    <row r="10" spans="1:18" ht="8.25" customHeight="1" x14ac:dyDescent="0.25">
      <c r="A10" s="152"/>
      <c r="B10" s="153"/>
      <c r="C10" s="7"/>
      <c r="D10" s="2"/>
      <c r="E10" s="8"/>
      <c r="F10" s="8"/>
      <c r="G10" s="2"/>
      <c r="H10" s="2"/>
      <c r="I10" s="2"/>
      <c r="J10" s="2"/>
      <c r="M10" s="8"/>
      <c r="N10" s="2"/>
    </row>
    <row r="11" spans="1:18" ht="30" customHeight="1" x14ac:dyDescent="0.25">
      <c r="A11" s="154"/>
      <c r="B11" s="155"/>
      <c r="C11" s="2"/>
      <c r="D11" s="156" t="s">
        <v>8</v>
      </c>
      <c r="E11" s="157"/>
      <c r="F11" s="146"/>
      <c r="G11" s="147"/>
      <c r="H11" s="147"/>
      <c r="I11" s="148"/>
      <c r="J11" s="2"/>
      <c r="K11" s="156" t="s">
        <v>9</v>
      </c>
      <c r="L11" s="157"/>
      <c r="M11" s="160"/>
      <c r="N11" s="161"/>
      <c r="O11" s="20"/>
    </row>
    <row r="12" spans="1:18" ht="9.9499999999999993" customHeight="1" thickBot="1" x14ac:dyDescent="0.3">
      <c r="A12" s="2"/>
      <c r="B12" s="2"/>
      <c r="C12" s="2"/>
      <c r="D12" s="2"/>
      <c r="E12" s="2"/>
      <c r="F12" s="2"/>
      <c r="G12" s="2"/>
    </row>
    <row r="13" spans="1:18" ht="38.25" x14ac:dyDescent="0.25">
      <c r="A13" s="24" t="s">
        <v>45</v>
      </c>
      <c r="B13" s="25" t="s">
        <v>46</v>
      </c>
      <c r="C13" s="25" t="s">
        <v>47</v>
      </c>
      <c r="D13" s="25" t="s">
        <v>48</v>
      </c>
      <c r="E13" s="25" t="s">
        <v>48</v>
      </c>
      <c r="F13" s="25" t="s">
        <v>48</v>
      </c>
      <c r="G13" s="88" t="s">
        <v>48</v>
      </c>
      <c r="I13" s="81"/>
      <c r="J13" s="81"/>
      <c r="K13" s="81"/>
      <c r="L13" s="81"/>
      <c r="M13" s="81"/>
      <c r="N13" s="81"/>
      <c r="O13" s="81"/>
      <c r="P13" s="81"/>
      <c r="Q13" s="81"/>
      <c r="R13" s="81"/>
    </row>
    <row r="14" spans="1:18" s="121" customFormat="1" ht="30" customHeight="1" x14ac:dyDescent="0.25">
      <c r="A14" s="120">
        <v>1</v>
      </c>
      <c r="B14" s="115"/>
      <c r="C14" s="97"/>
      <c r="D14" s="43"/>
      <c r="E14" s="43"/>
      <c r="F14" s="43"/>
      <c r="G14" s="89"/>
      <c r="I14" s="122"/>
      <c r="J14" s="122"/>
      <c r="K14" s="122"/>
      <c r="L14" s="122"/>
      <c r="M14" s="122"/>
      <c r="N14" s="122"/>
      <c r="O14" s="122"/>
      <c r="P14" s="122"/>
      <c r="Q14" s="122"/>
      <c r="R14" s="122"/>
    </row>
    <row r="15" spans="1:18" s="121" customFormat="1" ht="30" customHeight="1" x14ac:dyDescent="0.25">
      <c r="A15" s="117">
        <f>+A14+1</f>
        <v>2</v>
      </c>
      <c r="B15" s="115"/>
      <c r="C15" s="97"/>
      <c r="D15" s="43"/>
      <c r="E15" s="43"/>
      <c r="F15" s="43"/>
      <c r="G15" s="89"/>
      <c r="H15" s="122"/>
      <c r="I15" s="122"/>
      <c r="J15" s="122"/>
      <c r="K15" s="122"/>
      <c r="L15" s="122"/>
      <c r="M15" s="122"/>
      <c r="N15" s="122"/>
      <c r="O15" s="122"/>
      <c r="P15" s="122"/>
      <c r="Q15" s="122"/>
      <c r="R15" s="122"/>
    </row>
    <row r="16" spans="1:18" s="121" customFormat="1" ht="35.25" customHeight="1" x14ac:dyDescent="0.25">
      <c r="A16" s="117">
        <f t="shared" ref="A16:A17" si="0">+A15+1</f>
        <v>3</v>
      </c>
      <c r="B16" s="115"/>
      <c r="C16" s="97"/>
      <c r="D16" s="43"/>
      <c r="E16" s="43"/>
      <c r="F16" s="43"/>
      <c r="G16" s="89"/>
      <c r="H16" s="122"/>
      <c r="I16" s="122"/>
      <c r="J16" s="122"/>
      <c r="K16" s="122"/>
      <c r="L16" s="122"/>
      <c r="M16" s="122"/>
      <c r="N16" s="122"/>
      <c r="O16" s="122"/>
      <c r="P16" s="122"/>
      <c r="Q16" s="122"/>
      <c r="R16" s="122"/>
    </row>
    <row r="17" spans="1:18" s="121" customFormat="1" ht="97.5" customHeight="1" thickBot="1" x14ac:dyDescent="0.3">
      <c r="A17" s="123">
        <f t="shared" si="0"/>
        <v>4</v>
      </c>
      <c r="B17" s="119" t="s">
        <v>49</v>
      </c>
      <c r="C17" s="101"/>
      <c r="D17" s="208"/>
      <c r="E17" s="209"/>
      <c r="F17" s="209"/>
      <c r="G17" s="210"/>
      <c r="H17" s="122"/>
      <c r="I17" s="122"/>
      <c r="J17" s="122"/>
      <c r="K17" s="122"/>
      <c r="L17" s="122"/>
      <c r="M17" s="122"/>
      <c r="N17" s="122"/>
      <c r="O17" s="122"/>
      <c r="P17" s="122"/>
      <c r="Q17" s="122"/>
      <c r="R17" s="122"/>
    </row>
    <row r="18" spans="1:18" ht="18" customHeight="1" thickBot="1" x14ac:dyDescent="0.3">
      <c r="A18" s="83"/>
      <c r="B18" s="84"/>
      <c r="C18" s="85"/>
      <c r="D18" s="86"/>
      <c r="E18" s="86"/>
      <c r="F18" s="86"/>
      <c r="G18" s="86"/>
      <c r="H18" s="87"/>
      <c r="I18" s="87"/>
      <c r="J18" s="87"/>
      <c r="K18" s="87"/>
      <c r="L18" s="87"/>
      <c r="M18" s="87"/>
      <c r="N18" s="87"/>
      <c r="O18" s="82"/>
      <c r="P18" s="82"/>
      <c r="Q18" s="82"/>
      <c r="R18" s="82"/>
    </row>
    <row r="19" spans="1:18" ht="18" customHeight="1" thickBot="1" x14ac:dyDescent="0.3">
      <c r="A19" s="158" t="s">
        <v>25</v>
      </c>
      <c r="B19" s="159"/>
      <c r="C19" s="159"/>
      <c r="D19" s="159"/>
      <c r="E19" s="159"/>
      <c r="F19" s="159"/>
      <c r="G19" s="191"/>
      <c r="H19" s="87"/>
      <c r="I19" s="87"/>
      <c r="J19" s="87"/>
      <c r="K19" s="87"/>
      <c r="L19" s="87"/>
      <c r="M19" s="87"/>
      <c r="N19" s="87"/>
      <c r="O19" s="82"/>
      <c r="P19" s="82"/>
      <c r="Q19" s="82"/>
      <c r="R19" s="82"/>
    </row>
    <row r="20" spans="1:18" ht="195" customHeight="1" thickBot="1" x14ac:dyDescent="0.3">
      <c r="A20" s="196" t="s">
        <v>69</v>
      </c>
      <c r="B20" s="197"/>
      <c r="C20" s="197"/>
      <c r="D20" s="197"/>
      <c r="E20" s="197"/>
      <c r="F20" s="197"/>
      <c r="G20" s="198"/>
      <c r="H20" s="87"/>
      <c r="I20" s="87"/>
      <c r="J20" s="87"/>
      <c r="K20" s="87"/>
      <c r="L20" s="87"/>
      <c r="M20" s="87"/>
      <c r="N20" s="87"/>
      <c r="O20" s="82"/>
      <c r="P20" s="82"/>
      <c r="Q20" s="82"/>
      <c r="R20" s="82"/>
    </row>
    <row r="21" spans="1:18" x14ac:dyDescent="0.25">
      <c r="H21" s="82"/>
      <c r="I21" s="82"/>
      <c r="J21" s="82"/>
      <c r="K21" s="82"/>
      <c r="L21" s="82"/>
      <c r="M21" s="82"/>
      <c r="N21" s="82"/>
      <c r="O21" s="82"/>
      <c r="P21" s="82"/>
      <c r="Q21" s="82"/>
      <c r="R21" s="82"/>
    </row>
    <row r="22" spans="1:18" ht="50.1" customHeight="1" thickBot="1" x14ac:dyDescent="0.3">
      <c r="B22" s="149"/>
      <c r="C22" s="149"/>
      <c r="D22" s="2"/>
      <c r="H22" s="82"/>
      <c r="I22" s="82"/>
      <c r="J22" s="82"/>
      <c r="K22" s="82"/>
      <c r="L22" s="82"/>
      <c r="M22" s="82"/>
      <c r="N22" s="82"/>
      <c r="O22" s="82"/>
      <c r="P22" s="82"/>
      <c r="Q22" s="82"/>
      <c r="R22" s="82"/>
    </row>
    <row r="23" spans="1:18" x14ac:dyDescent="0.25">
      <c r="B23" s="211" t="s">
        <v>35</v>
      </c>
      <c r="C23" s="211"/>
      <c r="H23" s="82"/>
      <c r="I23" s="82"/>
      <c r="J23" s="82"/>
      <c r="K23" s="82"/>
      <c r="L23" s="82"/>
      <c r="M23" s="82"/>
      <c r="N23" s="82"/>
      <c r="O23" s="82"/>
      <c r="P23" s="82"/>
      <c r="Q23" s="82"/>
      <c r="R23" s="82"/>
    </row>
    <row r="24" spans="1:18" x14ac:dyDescent="0.25">
      <c r="H24" s="82"/>
      <c r="I24" s="82"/>
      <c r="J24" s="82"/>
      <c r="K24" s="82"/>
      <c r="L24" s="82"/>
      <c r="M24" s="82"/>
      <c r="N24" s="82"/>
      <c r="O24" s="82"/>
      <c r="P24" s="82"/>
      <c r="Q24" s="82"/>
      <c r="R24" s="82"/>
    </row>
    <row r="25" spans="1:18" x14ac:dyDescent="0.25">
      <c r="A25" s="5" t="s">
        <v>44</v>
      </c>
      <c r="H25" s="82"/>
      <c r="I25" s="82"/>
      <c r="J25" s="82"/>
      <c r="K25" s="82"/>
      <c r="L25" s="82"/>
      <c r="M25" s="82"/>
      <c r="N25" s="82"/>
      <c r="O25" s="82"/>
      <c r="P25" s="82"/>
      <c r="Q25" s="82"/>
      <c r="R25" s="82"/>
    </row>
    <row r="26" spans="1:18" x14ac:dyDescent="0.25">
      <c r="A26" s="190"/>
      <c r="B26" s="190"/>
      <c r="C26" s="190"/>
      <c r="D26" s="190"/>
      <c r="E26" s="190"/>
      <c r="F26" s="190"/>
      <c r="G26" s="190"/>
      <c r="H26" s="190"/>
      <c r="I26" s="190"/>
      <c r="J26" s="190"/>
      <c r="K26" s="190"/>
      <c r="L26" s="190"/>
      <c r="M26" s="190"/>
      <c r="N26" s="190"/>
      <c r="O26" s="2"/>
      <c r="P26" s="2"/>
      <c r="Q26" s="2"/>
    </row>
    <row r="27" spans="1:18" ht="54.75" customHeight="1" x14ac:dyDescent="0.25">
      <c r="A27" s="171" t="s">
        <v>72</v>
      </c>
      <c r="B27" s="171"/>
      <c r="C27" s="171"/>
      <c r="D27" s="171"/>
      <c r="E27" s="171"/>
      <c r="F27" s="171"/>
      <c r="G27" s="171"/>
      <c r="H27" s="171"/>
      <c r="I27" s="171"/>
      <c r="J27" s="171"/>
      <c r="K27" s="171"/>
      <c r="L27" s="171"/>
      <c r="M27" s="171"/>
      <c r="N27" s="171"/>
      <c r="O27" s="55"/>
      <c r="P27" s="55"/>
      <c r="Q27" s="55"/>
    </row>
    <row r="28" spans="1:18" x14ac:dyDescent="0.25">
      <c r="A28" s="187"/>
      <c r="B28" s="187"/>
      <c r="C28" s="187"/>
      <c r="D28" s="187"/>
      <c r="E28" s="187"/>
      <c r="F28" s="187"/>
      <c r="G28" s="187"/>
      <c r="H28" s="187"/>
      <c r="I28" s="187"/>
      <c r="J28" s="187"/>
      <c r="K28" s="187"/>
      <c r="L28" s="187"/>
      <c r="M28" s="5"/>
      <c r="N28" s="5"/>
      <c r="O28" s="5"/>
      <c r="P28" s="5"/>
      <c r="Q28" s="5"/>
    </row>
    <row r="29" spans="1:18" ht="30" customHeight="1" x14ac:dyDescent="0.25">
      <c r="A29" s="169" t="s">
        <v>71</v>
      </c>
      <c r="B29" s="169"/>
      <c r="C29" s="169"/>
      <c r="D29" s="169"/>
      <c r="E29" s="169"/>
      <c r="F29" s="169"/>
      <c r="G29" s="169"/>
      <c r="H29" s="169"/>
      <c r="I29" s="169"/>
      <c r="J29" s="169"/>
      <c r="K29" s="169"/>
      <c r="L29" s="169"/>
      <c r="M29" s="169"/>
      <c r="N29" s="169"/>
      <c r="O29" s="90"/>
    </row>
    <row r="30" spans="1:18" ht="5.25" customHeight="1" x14ac:dyDescent="0.25">
      <c r="A30" s="2"/>
      <c r="B30" s="2"/>
      <c r="C30" s="2"/>
      <c r="D30" s="2"/>
      <c r="E30" s="2"/>
      <c r="F30" s="2"/>
      <c r="G30" s="2"/>
      <c r="H30" s="2"/>
      <c r="I30" s="2"/>
      <c r="J30" s="2"/>
    </row>
  </sheetData>
  <sheetProtection password="E6F5" sheet="1" formatRows="0" insertRows="0" deleteRows="0" selectLockedCells="1"/>
  <mergeCells count="26">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28:L28"/>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rintOptions horizontalCentered="1"/>
  <pageMargins left="0.70866141732283472" right="0.70866141732283472"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4" zoomScaleNormal="74" zoomScaleSheetLayoutView="74" zoomScalePageLayoutView="55" workbookViewId="0">
      <selection activeCell="B14" sqref="B14:B17"/>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4"/>
      <c r="B2" s="165" t="s">
        <v>0</v>
      </c>
      <c r="C2" s="165"/>
      <c r="D2" s="165"/>
      <c r="E2" s="165"/>
      <c r="F2" s="165"/>
      <c r="G2" s="165"/>
      <c r="H2" s="165"/>
      <c r="I2" s="165"/>
      <c r="J2" s="165"/>
      <c r="K2" s="165"/>
      <c r="L2" s="165"/>
      <c r="M2" s="165"/>
      <c r="N2" s="194" t="s">
        <v>1</v>
      </c>
      <c r="O2" s="195"/>
    </row>
    <row r="3" spans="1:15" ht="15.75" customHeight="1" x14ac:dyDescent="0.25">
      <c r="A3" s="164"/>
      <c r="B3" s="165" t="s">
        <v>2</v>
      </c>
      <c r="C3" s="165"/>
      <c r="D3" s="165"/>
      <c r="E3" s="165"/>
      <c r="F3" s="165"/>
      <c r="G3" s="165"/>
      <c r="H3" s="165"/>
      <c r="I3" s="165"/>
      <c r="J3" s="165"/>
      <c r="K3" s="165"/>
      <c r="L3" s="165"/>
      <c r="M3" s="165"/>
      <c r="N3" s="194" t="s">
        <v>66</v>
      </c>
      <c r="O3" s="195"/>
    </row>
    <row r="4" spans="1:15" ht="16.5" customHeight="1" x14ac:dyDescent="0.25">
      <c r="A4" s="164"/>
      <c r="B4" s="165" t="s">
        <v>3</v>
      </c>
      <c r="C4" s="165"/>
      <c r="D4" s="165"/>
      <c r="E4" s="165"/>
      <c r="F4" s="165"/>
      <c r="G4" s="165"/>
      <c r="H4" s="165"/>
      <c r="I4" s="165"/>
      <c r="J4" s="165"/>
      <c r="K4" s="165"/>
      <c r="L4" s="165"/>
      <c r="M4" s="165"/>
      <c r="N4" s="194" t="s">
        <v>67</v>
      </c>
      <c r="O4" s="195"/>
    </row>
    <row r="5" spans="1:15" ht="15" customHeight="1" x14ac:dyDescent="0.25">
      <c r="A5" s="164"/>
      <c r="B5" s="165"/>
      <c r="C5" s="165"/>
      <c r="D5" s="165"/>
      <c r="E5" s="165"/>
      <c r="F5" s="165"/>
      <c r="G5" s="165"/>
      <c r="H5" s="165"/>
      <c r="I5" s="165"/>
      <c r="J5" s="165"/>
      <c r="K5" s="165"/>
      <c r="L5" s="165"/>
      <c r="M5" s="165"/>
      <c r="N5" s="225" t="s">
        <v>77</v>
      </c>
      <c r="O5" s="226"/>
    </row>
    <row r="6" spans="1:15" x14ac:dyDescent="0.25">
      <c r="J6" s="4"/>
    </row>
    <row r="7" spans="1:15" x14ac:dyDescent="0.25">
      <c r="A7" s="5" t="s">
        <v>4</v>
      </c>
      <c r="J7" s="4"/>
    </row>
    <row r="8" spans="1:15" ht="9.9499999999999993" customHeight="1" x14ac:dyDescent="0.25">
      <c r="A8" s="6"/>
      <c r="J8" s="4"/>
    </row>
    <row r="9" spans="1:15" ht="30" customHeight="1" x14ac:dyDescent="0.25">
      <c r="A9" s="227" t="s">
        <v>5</v>
      </c>
      <c r="B9" s="227"/>
      <c r="C9" s="227"/>
      <c r="E9" s="156" t="s">
        <v>6</v>
      </c>
      <c r="F9" s="157"/>
      <c r="G9" s="228"/>
      <c r="H9" s="229"/>
      <c r="I9" s="229"/>
      <c r="J9" s="230"/>
      <c r="L9" s="156" t="s">
        <v>7</v>
      </c>
      <c r="M9" s="157"/>
      <c r="N9" s="234"/>
      <c r="O9" s="235"/>
    </row>
    <row r="10" spans="1:15" ht="8.25" customHeight="1" x14ac:dyDescent="0.25">
      <c r="A10" s="227"/>
      <c r="B10" s="227"/>
      <c r="C10" s="227"/>
      <c r="D10" s="8"/>
      <c r="E10" s="8"/>
      <c r="J10" s="4"/>
      <c r="L10" s="8"/>
      <c r="M10" s="2"/>
    </row>
    <row r="11" spans="1:15" ht="30" customHeight="1" x14ac:dyDescent="0.25">
      <c r="A11" s="227"/>
      <c r="B11" s="227"/>
      <c r="C11" s="227"/>
      <c r="E11" s="156" t="s">
        <v>8</v>
      </c>
      <c r="F11" s="157"/>
      <c r="G11" s="231"/>
      <c r="H11" s="232"/>
      <c r="I11" s="232"/>
      <c r="J11" s="233"/>
      <c r="L11" s="156" t="s">
        <v>9</v>
      </c>
      <c r="M11" s="157"/>
      <c r="N11" s="214"/>
      <c r="O11" s="215"/>
    </row>
    <row r="12" spans="1:15" ht="9.9499999999999993" customHeight="1" thickBot="1" x14ac:dyDescent="0.3"/>
    <row r="13" spans="1:15" s="10" customFormat="1" ht="111.75" customHeight="1" x14ac:dyDescent="0.25">
      <c r="A13" s="24" t="s">
        <v>10</v>
      </c>
      <c r="B13" s="25" t="s">
        <v>50</v>
      </c>
      <c r="C13" s="25" t="s">
        <v>11</v>
      </c>
      <c r="D13" s="25" t="s">
        <v>13</v>
      </c>
      <c r="E13" s="25" t="s">
        <v>14</v>
      </c>
      <c r="F13" s="26" t="s">
        <v>15</v>
      </c>
      <c r="G13" s="26" t="s">
        <v>16</v>
      </c>
      <c r="H13" s="26" t="s">
        <v>17</v>
      </c>
      <c r="I13" s="26" t="s">
        <v>41</v>
      </c>
      <c r="J13" s="26" t="s">
        <v>19</v>
      </c>
      <c r="K13" s="26" t="s">
        <v>20</v>
      </c>
      <c r="L13" s="26" t="s">
        <v>21</v>
      </c>
      <c r="M13" s="26" t="s">
        <v>22</v>
      </c>
      <c r="N13" s="26" t="s">
        <v>23</v>
      </c>
      <c r="O13" s="27" t="s">
        <v>24</v>
      </c>
    </row>
    <row r="14" spans="1:15" s="118" customFormat="1" ht="35.25" customHeight="1" x14ac:dyDescent="0.25">
      <c r="A14" s="236">
        <v>1</v>
      </c>
      <c r="B14" s="239"/>
      <c r="C14" s="96"/>
      <c r="D14" s="97"/>
      <c r="E14" s="98"/>
      <c r="F14" s="99"/>
      <c r="G14" s="12"/>
      <c r="H14" s="103">
        <f t="shared" ref="H14:H33" si="0">+ROUND(F14*G14,0)</f>
        <v>0</v>
      </c>
      <c r="I14" s="12"/>
      <c r="J14" s="103">
        <f t="shared" ref="J14:J33" si="1">ROUND(F14*I14,0)</f>
        <v>0</v>
      </c>
      <c r="K14" s="103">
        <f>ROUND(F14+H14+J14,0)</f>
        <v>0</v>
      </c>
      <c r="L14" s="103">
        <f t="shared" ref="L14:L33" si="2">ROUND(F14*D14,0)</f>
        <v>0</v>
      </c>
      <c r="M14" s="103">
        <f t="shared" ref="M14:M33" si="3">ROUND(L14*G14,0)</f>
        <v>0</v>
      </c>
      <c r="N14" s="103">
        <f t="shared" ref="N14:N33" si="4">ROUND(L14*I14,0)</f>
        <v>0</v>
      </c>
      <c r="O14" s="104">
        <f t="shared" ref="O14:O33" si="5">ROUND(L14+N14+M14,0)</f>
        <v>0</v>
      </c>
    </row>
    <row r="15" spans="1:15" s="118" customFormat="1" ht="35.25" customHeight="1" x14ac:dyDescent="0.25">
      <c r="A15" s="237"/>
      <c r="B15" s="240"/>
      <c r="C15" s="96"/>
      <c r="D15" s="97"/>
      <c r="E15" s="98"/>
      <c r="F15" s="99"/>
      <c r="G15" s="12"/>
      <c r="H15" s="103">
        <f t="shared" si="0"/>
        <v>0</v>
      </c>
      <c r="I15" s="12"/>
      <c r="J15" s="103">
        <f t="shared" si="1"/>
        <v>0</v>
      </c>
      <c r="K15" s="103">
        <f t="shared" ref="K15:K33" si="6">ROUND(F15+H15+J15,0)</f>
        <v>0</v>
      </c>
      <c r="L15" s="103">
        <f t="shared" si="2"/>
        <v>0</v>
      </c>
      <c r="M15" s="103">
        <f t="shared" si="3"/>
        <v>0</v>
      </c>
      <c r="N15" s="103">
        <f t="shared" si="4"/>
        <v>0</v>
      </c>
      <c r="O15" s="104">
        <f t="shared" si="5"/>
        <v>0</v>
      </c>
    </row>
    <row r="16" spans="1:15" s="118" customFormat="1" ht="35.25" customHeight="1" x14ac:dyDescent="0.25">
      <c r="A16" s="237"/>
      <c r="B16" s="240"/>
      <c r="C16" s="96"/>
      <c r="D16" s="97"/>
      <c r="E16" s="98"/>
      <c r="F16" s="99"/>
      <c r="G16" s="12"/>
      <c r="H16" s="103">
        <f t="shared" si="0"/>
        <v>0</v>
      </c>
      <c r="I16" s="12"/>
      <c r="J16" s="103">
        <f t="shared" si="1"/>
        <v>0</v>
      </c>
      <c r="K16" s="103">
        <f t="shared" si="6"/>
        <v>0</v>
      </c>
      <c r="L16" s="103">
        <f t="shared" si="2"/>
        <v>0</v>
      </c>
      <c r="M16" s="103">
        <f t="shared" si="3"/>
        <v>0</v>
      </c>
      <c r="N16" s="103">
        <f t="shared" si="4"/>
        <v>0</v>
      </c>
      <c r="O16" s="104">
        <f t="shared" si="5"/>
        <v>0</v>
      </c>
    </row>
    <row r="17" spans="1:15" s="118" customFormat="1" ht="35.25" customHeight="1" x14ac:dyDescent="0.25">
      <c r="A17" s="238"/>
      <c r="B17" s="241"/>
      <c r="C17" s="96"/>
      <c r="D17" s="97"/>
      <c r="E17" s="98"/>
      <c r="F17" s="99"/>
      <c r="G17" s="12"/>
      <c r="H17" s="103">
        <f t="shared" si="0"/>
        <v>0</v>
      </c>
      <c r="I17" s="12"/>
      <c r="J17" s="103">
        <f t="shared" si="1"/>
        <v>0</v>
      </c>
      <c r="K17" s="103">
        <f t="shared" si="6"/>
        <v>0</v>
      </c>
      <c r="L17" s="103">
        <f t="shared" si="2"/>
        <v>0</v>
      </c>
      <c r="M17" s="103">
        <f t="shared" si="3"/>
        <v>0</v>
      </c>
      <c r="N17" s="103">
        <f t="shared" si="4"/>
        <v>0</v>
      </c>
      <c r="O17" s="104">
        <f t="shared" si="5"/>
        <v>0</v>
      </c>
    </row>
    <row r="18" spans="1:15" s="118" customFormat="1" ht="35.25" customHeight="1" x14ac:dyDescent="0.25">
      <c r="A18" s="236">
        <v>2</v>
      </c>
      <c r="B18" s="239"/>
      <c r="C18" s="96"/>
      <c r="D18" s="97"/>
      <c r="E18" s="98"/>
      <c r="F18" s="99"/>
      <c r="G18" s="12"/>
      <c r="H18" s="103">
        <f t="shared" si="0"/>
        <v>0</v>
      </c>
      <c r="I18" s="12"/>
      <c r="J18" s="103">
        <f t="shared" si="1"/>
        <v>0</v>
      </c>
      <c r="K18" s="103">
        <f t="shared" si="6"/>
        <v>0</v>
      </c>
      <c r="L18" s="103">
        <f t="shared" si="2"/>
        <v>0</v>
      </c>
      <c r="M18" s="103">
        <f t="shared" si="3"/>
        <v>0</v>
      </c>
      <c r="N18" s="103">
        <f t="shared" si="4"/>
        <v>0</v>
      </c>
      <c r="O18" s="104">
        <f t="shared" si="5"/>
        <v>0</v>
      </c>
    </row>
    <row r="19" spans="1:15" s="118" customFormat="1" ht="35.25" customHeight="1" x14ac:dyDescent="0.25">
      <c r="A19" s="237"/>
      <c r="B19" s="240"/>
      <c r="C19" s="96"/>
      <c r="D19" s="97"/>
      <c r="E19" s="98"/>
      <c r="F19" s="99"/>
      <c r="G19" s="12"/>
      <c r="H19" s="103">
        <f t="shared" si="0"/>
        <v>0</v>
      </c>
      <c r="I19" s="12"/>
      <c r="J19" s="103">
        <f t="shared" si="1"/>
        <v>0</v>
      </c>
      <c r="K19" s="103">
        <f t="shared" si="6"/>
        <v>0</v>
      </c>
      <c r="L19" s="103">
        <f t="shared" si="2"/>
        <v>0</v>
      </c>
      <c r="M19" s="103">
        <f t="shared" si="3"/>
        <v>0</v>
      </c>
      <c r="N19" s="103">
        <f t="shared" si="4"/>
        <v>0</v>
      </c>
      <c r="O19" s="104">
        <f t="shared" si="5"/>
        <v>0</v>
      </c>
    </row>
    <row r="20" spans="1:15" s="118" customFormat="1" ht="35.25" customHeight="1" x14ac:dyDescent="0.25">
      <c r="A20" s="237"/>
      <c r="B20" s="240"/>
      <c r="C20" s="96"/>
      <c r="D20" s="97"/>
      <c r="E20" s="98"/>
      <c r="F20" s="99"/>
      <c r="G20" s="12"/>
      <c r="H20" s="103">
        <f t="shared" si="0"/>
        <v>0</v>
      </c>
      <c r="I20" s="12"/>
      <c r="J20" s="103">
        <f t="shared" si="1"/>
        <v>0</v>
      </c>
      <c r="K20" s="103">
        <f t="shared" si="6"/>
        <v>0</v>
      </c>
      <c r="L20" s="103">
        <f t="shared" si="2"/>
        <v>0</v>
      </c>
      <c r="M20" s="103">
        <f t="shared" si="3"/>
        <v>0</v>
      </c>
      <c r="N20" s="103">
        <f t="shared" si="4"/>
        <v>0</v>
      </c>
      <c r="O20" s="104">
        <f t="shared" si="5"/>
        <v>0</v>
      </c>
    </row>
    <row r="21" spans="1:15" s="118" customFormat="1" ht="35.25" customHeight="1" x14ac:dyDescent="0.25">
      <c r="A21" s="238"/>
      <c r="B21" s="241"/>
      <c r="C21" s="96"/>
      <c r="D21" s="97"/>
      <c r="E21" s="98"/>
      <c r="F21" s="99"/>
      <c r="G21" s="12"/>
      <c r="H21" s="103">
        <f t="shared" si="0"/>
        <v>0</v>
      </c>
      <c r="I21" s="12"/>
      <c r="J21" s="103">
        <f t="shared" si="1"/>
        <v>0</v>
      </c>
      <c r="K21" s="103">
        <f t="shared" si="6"/>
        <v>0</v>
      </c>
      <c r="L21" s="103">
        <f t="shared" si="2"/>
        <v>0</v>
      </c>
      <c r="M21" s="103">
        <f t="shared" si="3"/>
        <v>0</v>
      </c>
      <c r="N21" s="103">
        <f t="shared" si="4"/>
        <v>0</v>
      </c>
      <c r="O21" s="104">
        <f t="shared" si="5"/>
        <v>0</v>
      </c>
    </row>
    <row r="22" spans="1:15" s="118" customFormat="1" ht="35.25" customHeight="1" x14ac:dyDescent="0.25">
      <c r="A22" s="236">
        <v>3</v>
      </c>
      <c r="B22" s="239"/>
      <c r="C22" s="96"/>
      <c r="D22" s="97"/>
      <c r="E22" s="98"/>
      <c r="F22" s="99"/>
      <c r="G22" s="12"/>
      <c r="H22" s="103">
        <f t="shared" si="0"/>
        <v>0</v>
      </c>
      <c r="I22" s="12"/>
      <c r="J22" s="103">
        <f t="shared" si="1"/>
        <v>0</v>
      </c>
      <c r="K22" s="103">
        <f t="shared" si="6"/>
        <v>0</v>
      </c>
      <c r="L22" s="103">
        <f t="shared" si="2"/>
        <v>0</v>
      </c>
      <c r="M22" s="103">
        <f t="shared" si="3"/>
        <v>0</v>
      </c>
      <c r="N22" s="103">
        <f t="shared" si="4"/>
        <v>0</v>
      </c>
      <c r="O22" s="104">
        <f t="shared" si="5"/>
        <v>0</v>
      </c>
    </row>
    <row r="23" spans="1:15" s="118" customFormat="1" ht="35.25" customHeight="1" x14ac:dyDescent="0.25">
      <c r="A23" s="237"/>
      <c r="B23" s="240"/>
      <c r="C23" s="96"/>
      <c r="D23" s="97"/>
      <c r="E23" s="98"/>
      <c r="F23" s="99"/>
      <c r="G23" s="12"/>
      <c r="H23" s="103">
        <f t="shared" si="0"/>
        <v>0</v>
      </c>
      <c r="I23" s="12"/>
      <c r="J23" s="103">
        <f t="shared" si="1"/>
        <v>0</v>
      </c>
      <c r="K23" s="103">
        <f t="shared" si="6"/>
        <v>0</v>
      </c>
      <c r="L23" s="103">
        <f t="shared" si="2"/>
        <v>0</v>
      </c>
      <c r="M23" s="103">
        <f t="shared" si="3"/>
        <v>0</v>
      </c>
      <c r="N23" s="103">
        <f t="shared" si="4"/>
        <v>0</v>
      </c>
      <c r="O23" s="104">
        <f t="shared" si="5"/>
        <v>0</v>
      </c>
    </row>
    <row r="24" spans="1:15" s="118" customFormat="1" ht="35.25" customHeight="1" x14ac:dyDescent="0.25">
      <c r="A24" s="237"/>
      <c r="B24" s="240"/>
      <c r="C24" s="96"/>
      <c r="D24" s="97"/>
      <c r="E24" s="98"/>
      <c r="F24" s="99"/>
      <c r="G24" s="12"/>
      <c r="H24" s="103">
        <f t="shared" si="0"/>
        <v>0</v>
      </c>
      <c r="I24" s="12"/>
      <c r="J24" s="103">
        <f t="shared" si="1"/>
        <v>0</v>
      </c>
      <c r="K24" s="103">
        <f t="shared" si="6"/>
        <v>0</v>
      </c>
      <c r="L24" s="103">
        <f t="shared" si="2"/>
        <v>0</v>
      </c>
      <c r="M24" s="103">
        <f t="shared" si="3"/>
        <v>0</v>
      </c>
      <c r="N24" s="103">
        <f t="shared" si="4"/>
        <v>0</v>
      </c>
      <c r="O24" s="104">
        <f t="shared" si="5"/>
        <v>0</v>
      </c>
    </row>
    <row r="25" spans="1:15" s="118" customFormat="1" ht="35.25" customHeight="1" x14ac:dyDescent="0.25">
      <c r="A25" s="238"/>
      <c r="B25" s="241"/>
      <c r="C25" s="96"/>
      <c r="D25" s="97"/>
      <c r="E25" s="98"/>
      <c r="F25" s="99"/>
      <c r="G25" s="12"/>
      <c r="H25" s="103">
        <f t="shared" si="0"/>
        <v>0</v>
      </c>
      <c r="I25" s="12"/>
      <c r="J25" s="103">
        <f t="shared" si="1"/>
        <v>0</v>
      </c>
      <c r="K25" s="103">
        <f t="shared" si="6"/>
        <v>0</v>
      </c>
      <c r="L25" s="103">
        <f t="shared" si="2"/>
        <v>0</v>
      </c>
      <c r="M25" s="103">
        <f t="shared" si="3"/>
        <v>0</v>
      </c>
      <c r="N25" s="103">
        <f t="shared" si="4"/>
        <v>0</v>
      </c>
      <c r="O25" s="104">
        <f t="shared" si="5"/>
        <v>0</v>
      </c>
    </row>
    <row r="26" spans="1:15" s="118" customFormat="1" ht="35.25" customHeight="1" x14ac:dyDescent="0.25">
      <c r="A26" s="236">
        <v>4</v>
      </c>
      <c r="B26" s="239"/>
      <c r="C26" s="96"/>
      <c r="D26" s="97"/>
      <c r="E26" s="98"/>
      <c r="F26" s="99"/>
      <c r="G26" s="12"/>
      <c r="H26" s="103">
        <f t="shared" si="0"/>
        <v>0</v>
      </c>
      <c r="I26" s="12"/>
      <c r="J26" s="103">
        <f t="shared" si="1"/>
        <v>0</v>
      </c>
      <c r="K26" s="103">
        <f t="shared" si="6"/>
        <v>0</v>
      </c>
      <c r="L26" s="103">
        <f t="shared" si="2"/>
        <v>0</v>
      </c>
      <c r="M26" s="103">
        <f t="shared" si="3"/>
        <v>0</v>
      </c>
      <c r="N26" s="103">
        <f t="shared" si="4"/>
        <v>0</v>
      </c>
      <c r="O26" s="104">
        <f t="shared" si="5"/>
        <v>0</v>
      </c>
    </row>
    <row r="27" spans="1:15" s="118" customFormat="1" ht="35.25" customHeight="1" x14ac:dyDescent="0.25">
      <c r="A27" s="237"/>
      <c r="B27" s="240"/>
      <c r="C27" s="96"/>
      <c r="D27" s="97"/>
      <c r="E27" s="98"/>
      <c r="F27" s="99"/>
      <c r="G27" s="12"/>
      <c r="H27" s="103">
        <f t="shared" si="0"/>
        <v>0</v>
      </c>
      <c r="I27" s="12"/>
      <c r="J27" s="103">
        <f t="shared" si="1"/>
        <v>0</v>
      </c>
      <c r="K27" s="103">
        <f t="shared" si="6"/>
        <v>0</v>
      </c>
      <c r="L27" s="103">
        <f t="shared" si="2"/>
        <v>0</v>
      </c>
      <c r="M27" s="103">
        <f t="shared" si="3"/>
        <v>0</v>
      </c>
      <c r="N27" s="103">
        <f t="shared" si="4"/>
        <v>0</v>
      </c>
      <c r="O27" s="104">
        <f t="shared" si="5"/>
        <v>0</v>
      </c>
    </row>
    <row r="28" spans="1:15" s="118" customFormat="1" ht="35.25" customHeight="1" x14ac:dyDescent="0.25">
      <c r="A28" s="237"/>
      <c r="B28" s="240"/>
      <c r="C28" s="96"/>
      <c r="D28" s="97"/>
      <c r="E28" s="98"/>
      <c r="F28" s="99"/>
      <c r="G28" s="12"/>
      <c r="H28" s="103">
        <f t="shared" si="0"/>
        <v>0</v>
      </c>
      <c r="I28" s="12"/>
      <c r="J28" s="103">
        <f t="shared" si="1"/>
        <v>0</v>
      </c>
      <c r="K28" s="103">
        <f t="shared" si="6"/>
        <v>0</v>
      </c>
      <c r="L28" s="103">
        <f t="shared" si="2"/>
        <v>0</v>
      </c>
      <c r="M28" s="103">
        <f t="shared" si="3"/>
        <v>0</v>
      </c>
      <c r="N28" s="103">
        <f t="shared" si="4"/>
        <v>0</v>
      </c>
      <c r="O28" s="104">
        <f t="shared" si="5"/>
        <v>0</v>
      </c>
    </row>
    <row r="29" spans="1:15" s="118" customFormat="1" ht="35.25" customHeight="1" x14ac:dyDescent="0.25">
      <c r="A29" s="238"/>
      <c r="B29" s="241"/>
      <c r="C29" s="96"/>
      <c r="D29" s="97"/>
      <c r="E29" s="98"/>
      <c r="F29" s="99"/>
      <c r="G29" s="12"/>
      <c r="H29" s="103">
        <f t="shared" si="0"/>
        <v>0</v>
      </c>
      <c r="I29" s="12"/>
      <c r="J29" s="103">
        <f t="shared" si="1"/>
        <v>0</v>
      </c>
      <c r="K29" s="103">
        <f t="shared" si="6"/>
        <v>0</v>
      </c>
      <c r="L29" s="103">
        <f t="shared" si="2"/>
        <v>0</v>
      </c>
      <c r="M29" s="103">
        <f t="shared" si="3"/>
        <v>0</v>
      </c>
      <c r="N29" s="103">
        <f t="shared" si="4"/>
        <v>0</v>
      </c>
      <c r="O29" s="104">
        <f t="shared" si="5"/>
        <v>0</v>
      </c>
    </row>
    <row r="30" spans="1:15" s="118" customFormat="1" ht="35.25" customHeight="1" x14ac:dyDescent="0.25">
      <c r="A30" s="236">
        <v>5</v>
      </c>
      <c r="B30" s="239"/>
      <c r="C30" s="96"/>
      <c r="D30" s="97"/>
      <c r="E30" s="98"/>
      <c r="F30" s="99"/>
      <c r="G30" s="12"/>
      <c r="H30" s="103">
        <f t="shared" si="0"/>
        <v>0</v>
      </c>
      <c r="I30" s="12"/>
      <c r="J30" s="103">
        <f t="shared" si="1"/>
        <v>0</v>
      </c>
      <c r="K30" s="103">
        <f t="shared" si="6"/>
        <v>0</v>
      </c>
      <c r="L30" s="103">
        <f t="shared" si="2"/>
        <v>0</v>
      </c>
      <c r="M30" s="103">
        <f t="shared" si="3"/>
        <v>0</v>
      </c>
      <c r="N30" s="103">
        <f t="shared" si="4"/>
        <v>0</v>
      </c>
      <c r="O30" s="104">
        <f t="shared" si="5"/>
        <v>0</v>
      </c>
    </row>
    <row r="31" spans="1:15" s="118" customFormat="1" ht="35.25" customHeight="1" x14ac:dyDescent="0.25">
      <c r="A31" s="237"/>
      <c r="B31" s="240"/>
      <c r="C31" s="96"/>
      <c r="D31" s="97"/>
      <c r="E31" s="98"/>
      <c r="F31" s="99"/>
      <c r="G31" s="12"/>
      <c r="H31" s="103">
        <f t="shared" si="0"/>
        <v>0</v>
      </c>
      <c r="I31" s="12"/>
      <c r="J31" s="103">
        <f t="shared" si="1"/>
        <v>0</v>
      </c>
      <c r="K31" s="103">
        <f t="shared" si="6"/>
        <v>0</v>
      </c>
      <c r="L31" s="103">
        <f t="shared" si="2"/>
        <v>0</v>
      </c>
      <c r="M31" s="103">
        <f t="shared" si="3"/>
        <v>0</v>
      </c>
      <c r="N31" s="103">
        <f t="shared" si="4"/>
        <v>0</v>
      </c>
      <c r="O31" s="104">
        <f t="shared" si="5"/>
        <v>0</v>
      </c>
    </row>
    <row r="32" spans="1:15" s="118" customFormat="1" ht="35.25" customHeight="1" x14ac:dyDescent="0.25">
      <c r="A32" s="237"/>
      <c r="B32" s="240"/>
      <c r="C32" s="96"/>
      <c r="D32" s="97"/>
      <c r="E32" s="98"/>
      <c r="F32" s="99"/>
      <c r="G32" s="12"/>
      <c r="H32" s="103">
        <f t="shared" si="0"/>
        <v>0</v>
      </c>
      <c r="I32" s="12"/>
      <c r="J32" s="103">
        <f t="shared" si="1"/>
        <v>0</v>
      </c>
      <c r="K32" s="103">
        <f t="shared" si="6"/>
        <v>0</v>
      </c>
      <c r="L32" s="103">
        <f t="shared" si="2"/>
        <v>0</v>
      </c>
      <c r="M32" s="103">
        <f t="shared" si="3"/>
        <v>0</v>
      </c>
      <c r="N32" s="103">
        <f t="shared" si="4"/>
        <v>0</v>
      </c>
      <c r="O32" s="104">
        <f t="shared" si="5"/>
        <v>0</v>
      </c>
    </row>
    <row r="33" spans="1:15" s="118" customFormat="1" ht="35.25" customHeight="1" thickBot="1" x14ac:dyDescent="0.3">
      <c r="A33" s="242"/>
      <c r="B33" s="243"/>
      <c r="C33" s="100"/>
      <c r="D33" s="101"/>
      <c r="E33" s="102"/>
      <c r="F33" s="99"/>
      <c r="G33" s="12"/>
      <c r="H33" s="105">
        <f t="shared" si="0"/>
        <v>0</v>
      </c>
      <c r="I33" s="12"/>
      <c r="J33" s="105">
        <f t="shared" si="1"/>
        <v>0</v>
      </c>
      <c r="K33" s="105">
        <f t="shared" si="6"/>
        <v>0</v>
      </c>
      <c r="L33" s="106">
        <f t="shared" si="2"/>
        <v>0</v>
      </c>
      <c r="M33" s="106">
        <f t="shared" si="3"/>
        <v>0</v>
      </c>
      <c r="N33" s="106">
        <f t="shared" si="4"/>
        <v>0</v>
      </c>
      <c r="O33" s="107">
        <f t="shared" si="5"/>
        <v>0</v>
      </c>
    </row>
    <row r="34" spans="1:15" s="10" customFormat="1" ht="42" customHeight="1" thickBot="1" x14ac:dyDescent="0.3">
      <c r="A34" s="158" t="s">
        <v>25</v>
      </c>
      <c r="B34" s="159"/>
      <c r="C34" s="159"/>
      <c r="D34" s="159"/>
      <c r="E34" s="159"/>
      <c r="F34" s="159"/>
      <c r="G34" s="159"/>
      <c r="H34" s="159"/>
      <c r="I34" s="159"/>
      <c r="J34" s="159"/>
      <c r="K34" s="159"/>
      <c r="L34" s="188" t="s">
        <v>43</v>
      </c>
      <c r="M34" s="189"/>
      <c r="N34" s="189"/>
      <c r="O34" s="50">
        <f>SUMIF(G:G,0%,L:L)+SUMIF(G:G,"",L:L)</f>
        <v>0</v>
      </c>
    </row>
    <row r="35" spans="1:15" s="10" customFormat="1" ht="39" customHeight="1" x14ac:dyDescent="0.25">
      <c r="A35" s="216" t="s">
        <v>68</v>
      </c>
      <c r="B35" s="217"/>
      <c r="C35" s="217"/>
      <c r="D35" s="217"/>
      <c r="E35" s="217"/>
      <c r="F35" s="217"/>
      <c r="G35" s="217"/>
      <c r="H35" s="217"/>
      <c r="I35" s="217"/>
      <c r="J35" s="217"/>
      <c r="K35" s="218"/>
      <c r="L35" s="174" t="s">
        <v>27</v>
      </c>
      <c r="M35" s="175"/>
      <c r="N35" s="175"/>
      <c r="O35" s="51">
        <f>SUMIF(G:G,5%,L:L)</f>
        <v>0</v>
      </c>
    </row>
    <row r="36" spans="1:15" s="10" customFormat="1" ht="30" customHeight="1" x14ac:dyDescent="0.25">
      <c r="A36" s="219"/>
      <c r="B36" s="220"/>
      <c r="C36" s="220"/>
      <c r="D36" s="220"/>
      <c r="E36" s="220"/>
      <c r="F36" s="220"/>
      <c r="G36" s="220"/>
      <c r="H36" s="220"/>
      <c r="I36" s="220"/>
      <c r="J36" s="220"/>
      <c r="K36" s="221"/>
      <c r="L36" s="174" t="s">
        <v>28</v>
      </c>
      <c r="M36" s="175"/>
      <c r="N36" s="175"/>
      <c r="O36" s="51">
        <f>SUMIF(G:G,19%,L:L)</f>
        <v>0</v>
      </c>
    </row>
    <row r="37" spans="1:15" s="10" customFormat="1" ht="30" customHeight="1" x14ac:dyDescent="0.25">
      <c r="A37" s="219"/>
      <c r="B37" s="220"/>
      <c r="C37" s="220"/>
      <c r="D37" s="220"/>
      <c r="E37" s="220"/>
      <c r="F37" s="220"/>
      <c r="G37" s="220"/>
      <c r="H37" s="220"/>
      <c r="I37" s="220"/>
      <c r="J37" s="220"/>
      <c r="K37" s="221"/>
      <c r="L37" s="183" t="s">
        <v>21</v>
      </c>
      <c r="M37" s="184"/>
      <c r="N37" s="184"/>
      <c r="O37" s="52">
        <f>SUM(O34:O36)</f>
        <v>0</v>
      </c>
    </row>
    <row r="38" spans="1:15" s="10" customFormat="1" ht="30" customHeight="1" x14ac:dyDescent="0.25">
      <c r="A38" s="219"/>
      <c r="B38" s="220"/>
      <c r="C38" s="220"/>
      <c r="D38" s="220"/>
      <c r="E38" s="220"/>
      <c r="F38" s="220"/>
      <c r="G38" s="220"/>
      <c r="H38" s="220"/>
      <c r="I38" s="220"/>
      <c r="J38" s="220"/>
      <c r="K38" s="221"/>
      <c r="L38" s="185" t="s">
        <v>29</v>
      </c>
      <c r="M38" s="186"/>
      <c r="N38" s="186"/>
      <c r="O38" s="53">
        <f>ROUND(O35*5%,0)</f>
        <v>0</v>
      </c>
    </row>
    <row r="39" spans="1:15" s="10" customFormat="1" ht="30" customHeight="1" x14ac:dyDescent="0.25">
      <c r="A39" s="219"/>
      <c r="B39" s="220"/>
      <c r="C39" s="220"/>
      <c r="D39" s="220"/>
      <c r="E39" s="220"/>
      <c r="F39" s="220"/>
      <c r="G39" s="220"/>
      <c r="H39" s="220"/>
      <c r="I39" s="220"/>
      <c r="J39" s="220"/>
      <c r="K39" s="221"/>
      <c r="L39" s="185" t="s">
        <v>30</v>
      </c>
      <c r="M39" s="186"/>
      <c r="N39" s="186"/>
      <c r="O39" s="51">
        <f>ROUND(O36*19%,0)</f>
        <v>0</v>
      </c>
    </row>
    <row r="40" spans="1:15" s="10" customFormat="1" ht="30" customHeight="1" x14ac:dyDescent="0.25">
      <c r="A40" s="219"/>
      <c r="B40" s="220"/>
      <c r="C40" s="220"/>
      <c r="D40" s="220"/>
      <c r="E40" s="220"/>
      <c r="F40" s="220"/>
      <c r="G40" s="220"/>
      <c r="H40" s="220"/>
      <c r="I40" s="220"/>
      <c r="J40" s="220"/>
      <c r="K40" s="221"/>
      <c r="L40" s="183" t="s">
        <v>31</v>
      </c>
      <c r="M40" s="184"/>
      <c r="N40" s="184"/>
      <c r="O40" s="52">
        <f>SUM(O38:O39)</f>
        <v>0</v>
      </c>
    </row>
    <row r="41" spans="1:15" s="10" customFormat="1" ht="30" customHeight="1" x14ac:dyDescent="0.25">
      <c r="A41" s="219"/>
      <c r="B41" s="220"/>
      <c r="C41" s="220"/>
      <c r="D41" s="220"/>
      <c r="E41" s="220"/>
      <c r="F41" s="220"/>
      <c r="G41" s="220"/>
      <c r="H41" s="220"/>
      <c r="I41" s="220"/>
      <c r="J41" s="220"/>
      <c r="K41" s="221"/>
      <c r="L41" s="174" t="s">
        <v>32</v>
      </c>
      <c r="M41" s="175"/>
      <c r="N41" s="175"/>
      <c r="O41" s="51">
        <f>SUMIF(I:I,8%,N:N)</f>
        <v>0</v>
      </c>
    </row>
    <row r="42" spans="1:15" s="10" customFormat="1" ht="37.5" customHeight="1" x14ac:dyDescent="0.25">
      <c r="A42" s="219"/>
      <c r="B42" s="220"/>
      <c r="C42" s="220"/>
      <c r="D42" s="220"/>
      <c r="E42" s="220"/>
      <c r="F42" s="220"/>
      <c r="G42" s="220"/>
      <c r="H42" s="220"/>
      <c r="I42" s="220"/>
      <c r="J42" s="220"/>
      <c r="K42" s="221"/>
      <c r="L42" s="176" t="s">
        <v>33</v>
      </c>
      <c r="M42" s="177"/>
      <c r="N42" s="177"/>
      <c r="O42" s="52">
        <f>SUM(O41)</f>
        <v>0</v>
      </c>
    </row>
    <row r="43" spans="1:15" s="10" customFormat="1" ht="44.25" customHeight="1" thickBot="1" x14ac:dyDescent="0.3">
      <c r="A43" s="222"/>
      <c r="B43" s="223"/>
      <c r="C43" s="223"/>
      <c r="D43" s="223"/>
      <c r="E43" s="223"/>
      <c r="F43" s="223"/>
      <c r="G43" s="223"/>
      <c r="H43" s="223"/>
      <c r="I43" s="223"/>
      <c r="J43" s="223"/>
      <c r="K43" s="224"/>
      <c r="L43" s="178" t="s">
        <v>34</v>
      </c>
      <c r="M43" s="179"/>
      <c r="N43" s="179"/>
      <c r="O43" s="54">
        <f>+O37+O40+O42</f>
        <v>0</v>
      </c>
    </row>
    <row r="45" spans="1:15" ht="50.1" customHeight="1" x14ac:dyDescent="0.25">
      <c r="B45" s="245"/>
      <c r="C45" s="245"/>
      <c r="D45" s="245"/>
    </row>
    <row r="46" spans="1:15" x14ac:dyDescent="0.25">
      <c r="B46" s="244" t="s">
        <v>35</v>
      </c>
      <c r="C46" s="244"/>
      <c r="D46" s="244"/>
    </row>
    <row r="47" spans="1:15" x14ac:dyDescent="0.25">
      <c r="A47" s="91"/>
      <c r="B47" s="91"/>
      <c r="C47" s="91"/>
      <c r="D47" s="91"/>
      <c r="E47" s="91"/>
      <c r="F47" s="91"/>
      <c r="G47" s="91"/>
      <c r="H47" s="91"/>
      <c r="I47" s="91"/>
      <c r="J47" s="91"/>
      <c r="K47" s="92"/>
      <c r="L47" s="92"/>
      <c r="M47" s="92"/>
      <c r="N47" s="92"/>
      <c r="O47" s="93"/>
    </row>
    <row r="48" spans="1:15" x14ac:dyDescent="0.25">
      <c r="A48" s="94" t="s">
        <v>36</v>
      </c>
      <c r="B48" s="95"/>
      <c r="C48" s="91"/>
      <c r="D48" s="91"/>
      <c r="E48" s="91"/>
      <c r="F48" s="91"/>
      <c r="G48" s="91"/>
      <c r="H48" s="91"/>
      <c r="I48" s="91"/>
      <c r="J48" s="91"/>
      <c r="K48" s="92"/>
      <c r="L48" s="92"/>
      <c r="M48" s="92"/>
      <c r="N48" s="92"/>
      <c r="O48" s="93"/>
    </row>
    <row r="49" spans="1:16" ht="31.5" customHeight="1" x14ac:dyDescent="0.25">
      <c r="A49" s="212" t="s">
        <v>72</v>
      </c>
      <c r="B49" s="212"/>
      <c r="C49" s="212"/>
      <c r="D49" s="212"/>
      <c r="E49" s="212"/>
      <c r="F49" s="212"/>
      <c r="G49" s="212"/>
      <c r="H49" s="212"/>
      <c r="I49" s="212"/>
      <c r="J49" s="212"/>
      <c r="K49" s="212"/>
      <c r="L49" s="212"/>
      <c r="M49" s="212"/>
      <c r="N49" s="212"/>
      <c r="O49" s="213"/>
      <c r="P49" s="2"/>
    </row>
    <row r="50" spans="1:16" ht="26.25" customHeight="1" x14ac:dyDescent="0.25">
      <c r="A50" s="212"/>
      <c r="B50" s="212"/>
      <c r="C50" s="212"/>
      <c r="D50" s="212"/>
      <c r="E50" s="212"/>
      <c r="F50" s="212"/>
      <c r="G50" s="212"/>
      <c r="H50" s="212"/>
      <c r="I50" s="212"/>
      <c r="J50" s="212"/>
      <c r="K50" s="212"/>
      <c r="L50" s="212"/>
      <c r="M50" s="212"/>
      <c r="N50" s="212"/>
      <c r="O50" s="213"/>
      <c r="P50" s="55"/>
    </row>
    <row r="51" spans="1:16" ht="9.75" customHeight="1" x14ac:dyDescent="0.25">
      <c r="A51" s="187"/>
      <c r="B51" s="187"/>
      <c r="C51" s="187"/>
      <c r="D51" s="187"/>
      <c r="E51" s="187"/>
      <c r="F51" s="187"/>
      <c r="G51" s="187"/>
      <c r="H51" s="187"/>
      <c r="I51" s="187"/>
      <c r="J51" s="187"/>
      <c r="K51" s="187"/>
      <c r="L51" s="187"/>
      <c r="M51" s="187"/>
      <c r="N51" s="187"/>
      <c r="O51" s="187"/>
      <c r="P51" s="5"/>
    </row>
    <row r="52" spans="1:16" ht="38.25" customHeight="1" x14ac:dyDescent="0.25">
      <c r="A52" s="169" t="s">
        <v>71</v>
      </c>
      <c r="B52" s="169"/>
      <c r="C52" s="169"/>
      <c r="D52" s="169"/>
      <c r="E52" s="169"/>
      <c r="F52" s="169"/>
      <c r="G52" s="169"/>
      <c r="H52" s="169"/>
      <c r="I52" s="169"/>
      <c r="J52" s="169"/>
      <c r="K52" s="169"/>
      <c r="L52" s="169"/>
      <c r="M52" s="169"/>
      <c r="N52" s="169"/>
      <c r="O52" s="169"/>
    </row>
  </sheetData>
  <sheetProtection password="E6F5" sheet="1" formatRows="0" insertRows="0" deleteRows="0" selectLockedCells="1"/>
  <mergeCells count="44">
    <mergeCell ref="A26:A29"/>
    <mergeCell ref="B26:B29"/>
    <mergeCell ref="A30:A33"/>
    <mergeCell ref="B30:B33"/>
    <mergeCell ref="B46:D46"/>
    <mergeCell ref="B45:D45"/>
    <mergeCell ref="A14:A17"/>
    <mergeCell ref="B14:B17"/>
    <mergeCell ref="A18:A21"/>
    <mergeCell ref="B18:B21"/>
    <mergeCell ref="A22:A25"/>
    <mergeCell ref="B22:B2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49:O50"/>
    <mergeCell ref="N11:O11"/>
    <mergeCell ref="A35:K43"/>
    <mergeCell ref="A34:K34"/>
    <mergeCell ref="L34:N34"/>
    <mergeCell ref="L35:N35"/>
    <mergeCell ref="L36:N36"/>
    <mergeCell ref="L37:N37"/>
    <mergeCell ref="L38:N38"/>
    <mergeCell ref="L39:N39"/>
    <mergeCell ref="L40:N40"/>
    <mergeCell ref="L41:N41"/>
    <mergeCell ref="L42:N42"/>
    <mergeCell ref="L43:N43"/>
    <mergeCell ref="A51:O51"/>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rintOptions horizontalCentered="1"/>
  <pageMargins left="0.70866141732283472" right="0.70866141732283472" top="0.74803149606299213" bottom="0.74803149606299213" header="0.31496062992125984" footer="0.31496062992125984"/>
  <pageSetup paperSize="5" scale="33"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7" bestFit="1" customWidth="1"/>
    <col min="6" max="6" width="15" style="41" bestFit="1" customWidth="1"/>
  </cols>
  <sheetData>
    <row r="6" spans="2:6" x14ac:dyDescent="0.25">
      <c r="B6" s="15" t="s">
        <v>8</v>
      </c>
      <c r="D6" s="35" t="s">
        <v>51</v>
      </c>
      <c r="F6" s="38" t="s">
        <v>52</v>
      </c>
    </row>
    <row r="7" spans="2:6" x14ac:dyDescent="0.25">
      <c r="B7" s="2" t="s">
        <v>53</v>
      </c>
      <c r="D7" s="36">
        <v>0</v>
      </c>
      <c r="F7" s="39">
        <v>0.08</v>
      </c>
    </row>
    <row r="8" spans="2:6" x14ac:dyDescent="0.25">
      <c r="B8" s="2" t="s">
        <v>54</v>
      </c>
      <c r="D8" s="36">
        <v>0.05</v>
      </c>
      <c r="F8" s="40">
        <v>0</v>
      </c>
    </row>
    <row r="9" spans="2:6" x14ac:dyDescent="0.25">
      <c r="B9" s="2" t="s">
        <v>55</v>
      </c>
      <c r="D9" s="36">
        <v>0.19</v>
      </c>
    </row>
    <row r="10" spans="2:6" x14ac:dyDescent="0.25">
      <c r="D10"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view="pageBreakPreview" topLeftCell="A10" zoomScale="90" zoomScaleNormal="90" zoomScaleSheetLayoutView="90" workbookViewId="0">
      <selection activeCell="I18" sqref="I18:K18"/>
    </sheetView>
  </sheetViews>
  <sheetFormatPr baseColWidth="10" defaultColWidth="11.42578125" defaultRowHeight="15" x14ac:dyDescent="0.25"/>
  <cols>
    <col min="1" max="1" width="7.85546875" style="2" customWidth="1"/>
    <col min="2" max="2" width="22.5703125" style="2" customWidth="1"/>
    <col min="3" max="3" width="20.42578125" style="2" customWidth="1"/>
    <col min="4" max="4" width="20.85546875" style="2" customWidth="1"/>
    <col min="5" max="5" width="16" style="2" customWidth="1"/>
    <col min="6" max="6" width="15" style="2" customWidth="1"/>
    <col min="7" max="7" width="17.85546875" style="2" customWidth="1"/>
    <col min="8" max="8" width="13.14062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4"/>
      <c r="B2" s="166" t="s">
        <v>0</v>
      </c>
      <c r="C2" s="166"/>
      <c r="D2" s="166"/>
      <c r="E2" s="166"/>
      <c r="F2" s="166"/>
      <c r="G2" s="166"/>
      <c r="H2" s="166"/>
      <c r="I2" s="166"/>
      <c r="J2" s="166"/>
      <c r="K2" s="166"/>
      <c r="L2" s="56" t="s">
        <v>73</v>
      </c>
    </row>
    <row r="3" spans="1:16" ht="15.75" customHeight="1" x14ac:dyDescent="0.25">
      <c r="A3" s="164"/>
      <c r="B3" s="166" t="s">
        <v>2</v>
      </c>
      <c r="C3" s="166"/>
      <c r="D3" s="166"/>
      <c r="E3" s="166"/>
      <c r="F3" s="166"/>
      <c r="G3" s="166"/>
      <c r="H3" s="166"/>
      <c r="I3" s="166"/>
      <c r="J3" s="166"/>
      <c r="K3" s="166"/>
      <c r="L3" s="56" t="s">
        <v>66</v>
      </c>
    </row>
    <row r="4" spans="1:16" ht="15" customHeight="1" x14ac:dyDescent="0.25">
      <c r="A4" s="164"/>
      <c r="B4" s="166" t="s">
        <v>3</v>
      </c>
      <c r="C4" s="166"/>
      <c r="D4" s="166"/>
      <c r="E4" s="166"/>
      <c r="F4" s="166"/>
      <c r="G4" s="166"/>
      <c r="H4" s="166"/>
      <c r="I4" s="166"/>
      <c r="J4" s="166"/>
      <c r="K4" s="166"/>
      <c r="L4" s="56" t="s">
        <v>67</v>
      </c>
    </row>
    <row r="5" spans="1:16" ht="15" customHeight="1" x14ac:dyDescent="0.25">
      <c r="A5" s="164"/>
      <c r="B5" s="166"/>
      <c r="C5" s="166"/>
      <c r="D5" s="166"/>
      <c r="E5" s="166"/>
      <c r="F5" s="166"/>
      <c r="G5" s="166"/>
      <c r="H5" s="166"/>
      <c r="I5" s="166"/>
      <c r="J5" s="166"/>
      <c r="K5" s="166"/>
      <c r="L5" s="109" t="s">
        <v>78</v>
      </c>
    </row>
    <row r="7" spans="1:16" x14ac:dyDescent="0.25">
      <c r="A7" s="108" t="s">
        <v>4</v>
      </c>
      <c r="K7" s="2"/>
      <c r="P7" s="47"/>
    </row>
    <row r="8" spans="1:16" ht="9.9499999999999993" customHeight="1" x14ac:dyDescent="0.25">
      <c r="A8" s="6"/>
      <c r="K8" s="2"/>
      <c r="P8" s="47"/>
    </row>
    <row r="9" spans="1:16" ht="30" customHeight="1" x14ac:dyDescent="0.25">
      <c r="A9" s="276" t="s">
        <v>5</v>
      </c>
      <c r="B9" s="277"/>
      <c r="C9" s="45"/>
      <c r="D9" s="31" t="s">
        <v>6</v>
      </c>
      <c r="E9" s="180"/>
      <c r="F9" s="181"/>
      <c r="G9" s="182"/>
      <c r="H9" s="46"/>
      <c r="I9" s="9" t="s">
        <v>7</v>
      </c>
      <c r="J9" s="162"/>
      <c r="K9" s="163"/>
      <c r="L9" s="2"/>
      <c r="N9" s="19"/>
      <c r="P9" s="68"/>
    </row>
    <row r="10" spans="1:16" ht="8.25" customHeight="1" x14ac:dyDescent="0.25">
      <c r="A10" s="278"/>
      <c r="B10" s="279"/>
      <c r="C10" s="45"/>
      <c r="E10" s="8"/>
      <c r="F10" s="8"/>
      <c r="K10" s="2"/>
      <c r="N10" s="8"/>
      <c r="O10" s="2"/>
      <c r="P10" s="47"/>
    </row>
    <row r="11" spans="1:16" ht="30" customHeight="1" x14ac:dyDescent="0.25">
      <c r="A11" s="280"/>
      <c r="B11" s="281"/>
      <c r="C11" s="45"/>
      <c r="D11" s="31" t="s">
        <v>8</v>
      </c>
      <c r="E11" s="146"/>
      <c r="F11" s="147"/>
      <c r="G11" s="148"/>
      <c r="H11" s="16"/>
      <c r="I11" s="9" t="s">
        <v>9</v>
      </c>
      <c r="J11" s="160"/>
      <c r="K11" s="161"/>
      <c r="L11" s="2"/>
      <c r="N11" s="19"/>
      <c r="P11" s="48"/>
    </row>
    <row r="12" spans="1:16" ht="9.9499999999999993" customHeight="1" thickBot="1" x14ac:dyDescent="0.3">
      <c r="P12" s="47"/>
    </row>
    <row r="13" spans="1:16" s="10" customFormat="1" ht="34.5" customHeight="1" x14ac:dyDescent="0.25">
      <c r="A13" s="24" t="s">
        <v>10</v>
      </c>
      <c r="B13" s="285" t="s">
        <v>56</v>
      </c>
      <c r="C13" s="286"/>
      <c r="D13" s="286"/>
      <c r="E13" s="286"/>
      <c r="F13" s="287"/>
      <c r="G13" s="25" t="s">
        <v>14</v>
      </c>
      <c r="H13" s="25" t="s">
        <v>13</v>
      </c>
      <c r="I13" s="282" t="s">
        <v>15</v>
      </c>
      <c r="J13" s="283"/>
      <c r="K13" s="284"/>
      <c r="L13" s="27" t="s">
        <v>21</v>
      </c>
      <c r="P13" s="69"/>
    </row>
    <row r="14" spans="1:16" s="118" customFormat="1" x14ac:dyDescent="0.25">
      <c r="A14" s="114">
        <v>1</v>
      </c>
      <c r="B14" s="246"/>
      <c r="C14" s="246"/>
      <c r="D14" s="246"/>
      <c r="E14" s="246"/>
      <c r="F14" s="246"/>
      <c r="G14" s="110"/>
      <c r="H14" s="111"/>
      <c r="I14" s="247"/>
      <c r="J14" s="248"/>
      <c r="K14" s="249"/>
      <c r="L14" s="104">
        <f>ROUND(H14*I14,0)</f>
        <v>0</v>
      </c>
    </row>
    <row r="15" spans="1:16" s="118" customFormat="1" x14ac:dyDescent="0.25">
      <c r="A15" s="114">
        <v>2</v>
      </c>
      <c r="B15" s="246"/>
      <c r="C15" s="246"/>
      <c r="D15" s="246"/>
      <c r="E15" s="246"/>
      <c r="F15" s="246"/>
      <c r="G15" s="110"/>
      <c r="H15" s="111"/>
      <c r="I15" s="247"/>
      <c r="J15" s="248"/>
      <c r="K15" s="249"/>
      <c r="L15" s="104">
        <f t="shared" ref="L15:L78" si="0">ROUND(H15*I15,0)</f>
        <v>0</v>
      </c>
    </row>
    <row r="16" spans="1:16" s="118" customFormat="1" x14ac:dyDescent="0.25">
      <c r="A16" s="114">
        <v>3</v>
      </c>
      <c r="B16" s="246"/>
      <c r="C16" s="246"/>
      <c r="D16" s="246"/>
      <c r="E16" s="246"/>
      <c r="F16" s="246"/>
      <c r="G16" s="110"/>
      <c r="H16" s="111"/>
      <c r="I16" s="247"/>
      <c r="J16" s="248"/>
      <c r="K16" s="249"/>
      <c r="L16" s="104">
        <f t="shared" si="0"/>
        <v>0</v>
      </c>
    </row>
    <row r="17" spans="1:12" s="118" customFormat="1" x14ac:dyDescent="0.25">
      <c r="A17" s="114">
        <v>4</v>
      </c>
      <c r="B17" s="246"/>
      <c r="C17" s="246"/>
      <c r="D17" s="246"/>
      <c r="E17" s="246"/>
      <c r="F17" s="246"/>
      <c r="G17" s="110"/>
      <c r="H17" s="111"/>
      <c r="I17" s="247"/>
      <c r="J17" s="248"/>
      <c r="K17" s="249"/>
      <c r="L17" s="104">
        <f t="shared" si="0"/>
        <v>0</v>
      </c>
    </row>
    <row r="18" spans="1:12" s="118" customFormat="1" x14ac:dyDescent="0.25">
      <c r="A18" s="114">
        <v>5</v>
      </c>
      <c r="B18" s="246"/>
      <c r="C18" s="246"/>
      <c r="D18" s="246"/>
      <c r="E18" s="246"/>
      <c r="F18" s="246"/>
      <c r="G18" s="110"/>
      <c r="H18" s="111"/>
      <c r="I18" s="247"/>
      <c r="J18" s="248"/>
      <c r="K18" s="249"/>
      <c r="L18" s="104">
        <f t="shared" si="0"/>
        <v>0</v>
      </c>
    </row>
    <row r="19" spans="1:12" s="118" customFormat="1" x14ac:dyDescent="0.25">
      <c r="A19" s="114">
        <v>6</v>
      </c>
      <c r="B19" s="246"/>
      <c r="C19" s="246"/>
      <c r="D19" s="246"/>
      <c r="E19" s="246"/>
      <c r="F19" s="246"/>
      <c r="G19" s="110"/>
      <c r="H19" s="111"/>
      <c r="I19" s="247"/>
      <c r="J19" s="248"/>
      <c r="K19" s="249"/>
      <c r="L19" s="104">
        <f t="shared" si="0"/>
        <v>0</v>
      </c>
    </row>
    <row r="20" spans="1:12" s="118" customFormat="1" x14ac:dyDescent="0.25">
      <c r="A20" s="114">
        <v>7</v>
      </c>
      <c r="B20" s="246"/>
      <c r="C20" s="246"/>
      <c r="D20" s="246"/>
      <c r="E20" s="246"/>
      <c r="F20" s="246"/>
      <c r="G20" s="110"/>
      <c r="H20" s="111"/>
      <c r="I20" s="247"/>
      <c r="J20" s="248"/>
      <c r="K20" s="249"/>
      <c r="L20" s="104">
        <f t="shared" si="0"/>
        <v>0</v>
      </c>
    </row>
    <row r="21" spans="1:12" s="118" customFormat="1" x14ac:dyDescent="0.25">
      <c r="A21" s="114">
        <v>8</v>
      </c>
      <c r="B21" s="246"/>
      <c r="C21" s="246"/>
      <c r="D21" s="246"/>
      <c r="E21" s="246"/>
      <c r="F21" s="246"/>
      <c r="G21" s="110"/>
      <c r="H21" s="111"/>
      <c r="I21" s="247"/>
      <c r="J21" s="248"/>
      <c r="K21" s="249"/>
      <c r="L21" s="104">
        <f t="shared" si="0"/>
        <v>0</v>
      </c>
    </row>
    <row r="22" spans="1:12" s="118" customFormat="1" x14ac:dyDescent="0.25">
      <c r="A22" s="114">
        <v>9</v>
      </c>
      <c r="B22" s="246"/>
      <c r="C22" s="246"/>
      <c r="D22" s="246"/>
      <c r="E22" s="246"/>
      <c r="F22" s="246"/>
      <c r="G22" s="110"/>
      <c r="H22" s="111"/>
      <c r="I22" s="247"/>
      <c r="J22" s="248"/>
      <c r="K22" s="249"/>
      <c r="L22" s="104">
        <f t="shared" si="0"/>
        <v>0</v>
      </c>
    </row>
    <row r="23" spans="1:12" s="118" customFormat="1" x14ac:dyDescent="0.25">
      <c r="A23" s="114">
        <v>10</v>
      </c>
      <c r="B23" s="246"/>
      <c r="C23" s="246"/>
      <c r="D23" s="246"/>
      <c r="E23" s="246"/>
      <c r="F23" s="246"/>
      <c r="G23" s="110"/>
      <c r="H23" s="111"/>
      <c r="I23" s="247"/>
      <c r="J23" s="248"/>
      <c r="K23" s="249"/>
      <c r="L23" s="104">
        <f t="shared" si="0"/>
        <v>0</v>
      </c>
    </row>
    <row r="24" spans="1:12" s="118" customFormat="1" x14ac:dyDescent="0.25">
      <c r="A24" s="114">
        <v>11</v>
      </c>
      <c r="B24" s="246"/>
      <c r="C24" s="246"/>
      <c r="D24" s="246"/>
      <c r="E24" s="246"/>
      <c r="F24" s="246"/>
      <c r="G24" s="110"/>
      <c r="H24" s="111"/>
      <c r="I24" s="247"/>
      <c r="J24" s="248"/>
      <c r="K24" s="249"/>
      <c r="L24" s="104">
        <f t="shared" si="0"/>
        <v>0</v>
      </c>
    </row>
    <row r="25" spans="1:12" s="118" customFormat="1" x14ac:dyDescent="0.25">
      <c r="A25" s="114">
        <v>12</v>
      </c>
      <c r="B25" s="246"/>
      <c r="C25" s="246"/>
      <c r="D25" s="246"/>
      <c r="E25" s="246"/>
      <c r="F25" s="246"/>
      <c r="G25" s="110"/>
      <c r="H25" s="111"/>
      <c r="I25" s="247"/>
      <c r="J25" s="248"/>
      <c r="K25" s="249"/>
      <c r="L25" s="104">
        <f t="shared" si="0"/>
        <v>0</v>
      </c>
    </row>
    <row r="26" spans="1:12" s="118" customFormat="1" x14ac:dyDescent="0.25">
      <c r="A26" s="114">
        <v>13</v>
      </c>
      <c r="B26" s="246"/>
      <c r="C26" s="246"/>
      <c r="D26" s="246"/>
      <c r="E26" s="246"/>
      <c r="F26" s="246"/>
      <c r="G26" s="110"/>
      <c r="H26" s="111"/>
      <c r="I26" s="247"/>
      <c r="J26" s="248"/>
      <c r="K26" s="249"/>
      <c r="L26" s="104">
        <f t="shared" si="0"/>
        <v>0</v>
      </c>
    </row>
    <row r="27" spans="1:12" s="118" customFormat="1" x14ac:dyDescent="0.25">
      <c r="A27" s="114">
        <v>14</v>
      </c>
      <c r="B27" s="246"/>
      <c r="C27" s="246"/>
      <c r="D27" s="246"/>
      <c r="E27" s="246"/>
      <c r="F27" s="246"/>
      <c r="G27" s="110"/>
      <c r="H27" s="111"/>
      <c r="I27" s="247"/>
      <c r="J27" s="248"/>
      <c r="K27" s="249"/>
      <c r="L27" s="104">
        <f t="shared" si="0"/>
        <v>0</v>
      </c>
    </row>
    <row r="28" spans="1:12" s="118" customFormat="1" x14ac:dyDescent="0.25">
      <c r="A28" s="114">
        <v>15</v>
      </c>
      <c r="B28" s="246"/>
      <c r="C28" s="246"/>
      <c r="D28" s="246"/>
      <c r="E28" s="246"/>
      <c r="F28" s="246"/>
      <c r="G28" s="110"/>
      <c r="H28" s="111"/>
      <c r="I28" s="247"/>
      <c r="J28" s="248"/>
      <c r="K28" s="249"/>
      <c r="L28" s="104">
        <f t="shared" si="0"/>
        <v>0</v>
      </c>
    </row>
    <row r="29" spans="1:12" s="118" customFormat="1" x14ac:dyDescent="0.25">
      <c r="A29" s="114">
        <v>16</v>
      </c>
      <c r="B29" s="246"/>
      <c r="C29" s="246"/>
      <c r="D29" s="246"/>
      <c r="E29" s="246"/>
      <c r="F29" s="246"/>
      <c r="G29" s="110"/>
      <c r="H29" s="111"/>
      <c r="I29" s="247"/>
      <c r="J29" s="248"/>
      <c r="K29" s="249"/>
      <c r="L29" s="104">
        <f t="shared" si="0"/>
        <v>0</v>
      </c>
    </row>
    <row r="30" spans="1:12" s="118" customFormat="1" x14ac:dyDescent="0.25">
      <c r="A30" s="114">
        <v>17</v>
      </c>
      <c r="B30" s="246"/>
      <c r="C30" s="246"/>
      <c r="D30" s="246"/>
      <c r="E30" s="246"/>
      <c r="F30" s="246"/>
      <c r="G30" s="110"/>
      <c r="H30" s="111"/>
      <c r="I30" s="247"/>
      <c r="J30" s="248"/>
      <c r="K30" s="249"/>
      <c r="L30" s="104">
        <f t="shared" si="0"/>
        <v>0</v>
      </c>
    </row>
    <row r="31" spans="1:12" s="118" customFormat="1" x14ac:dyDescent="0.25">
      <c r="A31" s="114">
        <v>18</v>
      </c>
      <c r="B31" s="246"/>
      <c r="C31" s="246"/>
      <c r="D31" s="246"/>
      <c r="E31" s="246"/>
      <c r="F31" s="246"/>
      <c r="G31" s="110"/>
      <c r="H31" s="111"/>
      <c r="I31" s="247"/>
      <c r="J31" s="248"/>
      <c r="K31" s="249"/>
      <c r="L31" s="104">
        <f t="shared" si="0"/>
        <v>0</v>
      </c>
    </row>
    <row r="32" spans="1:12" s="118" customFormat="1" x14ac:dyDescent="0.25">
      <c r="A32" s="114">
        <v>19</v>
      </c>
      <c r="B32" s="246"/>
      <c r="C32" s="246"/>
      <c r="D32" s="246"/>
      <c r="E32" s="246"/>
      <c r="F32" s="246"/>
      <c r="G32" s="110"/>
      <c r="H32" s="111"/>
      <c r="I32" s="247"/>
      <c r="J32" s="248"/>
      <c r="K32" s="249"/>
      <c r="L32" s="104">
        <f t="shared" si="0"/>
        <v>0</v>
      </c>
    </row>
    <row r="33" spans="1:12" s="118" customFormat="1" x14ac:dyDescent="0.25">
      <c r="A33" s="114">
        <v>20</v>
      </c>
      <c r="B33" s="246"/>
      <c r="C33" s="246"/>
      <c r="D33" s="246"/>
      <c r="E33" s="246"/>
      <c r="F33" s="246"/>
      <c r="G33" s="110"/>
      <c r="H33" s="111"/>
      <c r="I33" s="247"/>
      <c r="J33" s="248"/>
      <c r="K33" s="249"/>
      <c r="L33" s="104">
        <f t="shared" si="0"/>
        <v>0</v>
      </c>
    </row>
    <row r="34" spans="1:12" s="118" customFormat="1" x14ac:dyDescent="0.25">
      <c r="A34" s="114">
        <v>21</v>
      </c>
      <c r="B34" s="246"/>
      <c r="C34" s="246"/>
      <c r="D34" s="246"/>
      <c r="E34" s="246"/>
      <c r="F34" s="246"/>
      <c r="G34" s="110"/>
      <c r="H34" s="111"/>
      <c r="I34" s="247"/>
      <c r="J34" s="248"/>
      <c r="K34" s="249"/>
      <c r="L34" s="104">
        <f t="shared" si="0"/>
        <v>0</v>
      </c>
    </row>
    <row r="35" spans="1:12" s="118" customFormat="1" x14ac:dyDescent="0.25">
      <c r="A35" s="114">
        <v>22</v>
      </c>
      <c r="B35" s="246"/>
      <c r="C35" s="246"/>
      <c r="D35" s="246"/>
      <c r="E35" s="246"/>
      <c r="F35" s="246"/>
      <c r="G35" s="110"/>
      <c r="H35" s="111"/>
      <c r="I35" s="247"/>
      <c r="J35" s="248"/>
      <c r="K35" s="249"/>
      <c r="L35" s="104">
        <f t="shared" si="0"/>
        <v>0</v>
      </c>
    </row>
    <row r="36" spans="1:12" s="118" customFormat="1" x14ac:dyDescent="0.25">
      <c r="A36" s="114">
        <v>23</v>
      </c>
      <c r="B36" s="246"/>
      <c r="C36" s="246"/>
      <c r="D36" s="246"/>
      <c r="E36" s="246"/>
      <c r="F36" s="246"/>
      <c r="G36" s="110"/>
      <c r="H36" s="111"/>
      <c r="I36" s="247"/>
      <c r="J36" s="248"/>
      <c r="K36" s="249"/>
      <c r="L36" s="104">
        <f t="shared" si="0"/>
        <v>0</v>
      </c>
    </row>
    <row r="37" spans="1:12" s="118" customFormat="1" x14ac:dyDescent="0.25">
      <c r="A37" s="114">
        <v>24</v>
      </c>
      <c r="B37" s="246"/>
      <c r="C37" s="246"/>
      <c r="D37" s="246"/>
      <c r="E37" s="246"/>
      <c r="F37" s="246"/>
      <c r="G37" s="110"/>
      <c r="H37" s="111"/>
      <c r="I37" s="247"/>
      <c r="J37" s="248"/>
      <c r="K37" s="249"/>
      <c r="L37" s="104">
        <f t="shared" si="0"/>
        <v>0</v>
      </c>
    </row>
    <row r="38" spans="1:12" s="118" customFormat="1" x14ac:dyDescent="0.25">
      <c r="A38" s="114">
        <v>25</v>
      </c>
      <c r="B38" s="246"/>
      <c r="C38" s="246"/>
      <c r="D38" s="246"/>
      <c r="E38" s="246"/>
      <c r="F38" s="246"/>
      <c r="G38" s="110"/>
      <c r="H38" s="111"/>
      <c r="I38" s="247"/>
      <c r="J38" s="248"/>
      <c r="K38" s="249"/>
      <c r="L38" s="104">
        <f t="shared" si="0"/>
        <v>0</v>
      </c>
    </row>
    <row r="39" spans="1:12" s="118" customFormat="1" x14ac:dyDescent="0.25">
      <c r="A39" s="114">
        <v>26</v>
      </c>
      <c r="B39" s="246"/>
      <c r="C39" s="246"/>
      <c r="D39" s="246"/>
      <c r="E39" s="246"/>
      <c r="F39" s="246"/>
      <c r="G39" s="110"/>
      <c r="H39" s="111"/>
      <c r="I39" s="247"/>
      <c r="J39" s="248"/>
      <c r="K39" s="249"/>
      <c r="L39" s="104">
        <f t="shared" si="0"/>
        <v>0</v>
      </c>
    </row>
    <row r="40" spans="1:12" s="118" customFormat="1" x14ac:dyDescent="0.25">
      <c r="A40" s="114">
        <v>27</v>
      </c>
      <c r="B40" s="246"/>
      <c r="C40" s="246"/>
      <c r="D40" s="246"/>
      <c r="E40" s="246"/>
      <c r="F40" s="246"/>
      <c r="G40" s="110"/>
      <c r="H40" s="111"/>
      <c r="I40" s="247"/>
      <c r="J40" s="248"/>
      <c r="K40" s="249"/>
      <c r="L40" s="104">
        <f t="shared" si="0"/>
        <v>0</v>
      </c>
    </row>
    <row r="41" spans="1:12" s="118" customFormat="1" x14ac:dyDescent="0.25">
      <c r="A41" s="114">
        <v>28</v>
      </c>
      <c r="B41" s="246"/>
      <c r="C41" s="246"/>
      <c r="D41" s="246"/>
      <c r="E41" s="246"/>
      <c r="F41" s="246"/>
      <c r="G41" s="110"/>
      <c r="H41" s="111"/>
      <c r="I41" s="247"/>
      <c r="J41" s="248"/>
      <c r="K41" s="249"/>
      <c r="L41" s="104">
        <f t="shared" si="0"/>
        <v>0</v>
      </c>
    </row>
    <row r="42" spans="1:12" s="118" customFormat="1" x14ac:dyDescent="0.25">
      <c r="A42" s="114">
        <v>29</v>
      </c>
      <c r="B42" s="246"/>
      <c r="C42" s="246"/>
      <c r="D42" s="246"/>
      <c r="E42" s="246"/>
      <c r="F42" s="246"/>
      <c r="G42" s="110"/>
      <c r="H42" s="111"/>
      <c r="I42" s="247"/>
      <c r="J42" s="248"/>
      <c r="K42" s="249"/>
      <c r="L42" s="104">
        <f t="shared" si="0"/>
        <v>0</v>
      </c>
    </row>
    <row r="43" spans="1:12" s="118" customFormat="1" x14ac:dyDescent="0.25">
      <c r="A43" s="114">
        <v>30</v>
      </c>
      <c r="B43" s="246"/>
      <c r="C43" s="246"/>
      <c r="D43" s="246"/>
      <c r="E43" s="246"/>
      <c r="F43" s="246"/>
      <c r="G43" s="110"/>
      <c r="H43" s="111"/>
      <c r="I43" s="247"/>
      <c r="J43" s="248"/>
      <c r="K43" s="249"/>
      <c r="L43" s="104">
        <f t="shared" si="0"/>
        <v>0</v>
      </c>
    </row>
    <row r="44" spans="1:12" s="118" customFormat="1" x14ac:dyDescent="0.25">
      <c r="A44" s="114">
        <v>31</v>
      </c>
      <c r="B44" s="246"/>
      <c r="C44" s="246"/>
      <c r="D44" s="246"/>
      <c r="E44" s="246"/>
      <c r="F44" s="246"/>
      <c r="G44" s="110"/>
      <c r="H44" s="111"/>
      <c r="I44" s="247"/>
      <c r="J44" s="248"/>
      <c r="K44" s="249"/>
      <c r="L44" s="104">
        <f t="shared" si="0"/>
        <v>0</v>
      </c>
    </row>
    <row r="45" spans="1:12" s="118" customFormat="1" x14ac:dyDescent="0.25">
      <c r="A45" s="114">
        <v>32</v>
      </c>
      <c r="B45" s="246"/>
      <c r="C45" s="246"/>
      <c r="D45" s="246"/>
      <c r="E45" s="246"/>
      <c r="F45" s="246"/>
      <c r="G45" s="110"/>
      <c r="H45" s="111"/>
      <c r="I45" s="247"/>
      <c r="J45" s="248"/>
      <c r="K45" s="249"/>
      <c r="L45" s="104">
        <f t="shared" si="0"/>
        <v>0</v>
      </c>
    </row>
    <row r="46" spans="1:12" s="118" customFormat="1" x14ac:dyDescent="0.25">
      <c r="A46" s="114">
        <v>33</v>
      </c>
      <c r="B46" s="246"/>
      <c r="C46" s="246"/>
      <c r="D46" s="246"/>
      <c r="E46" s="246"/>
      <c r="F46" s="246"/>
      <c r="G46" s="110"/>
      <c r="H46" s="111"/>
      <c r="I46" s="247"/>
      <c r="J46" s="248"/>
      <c r="K46" s="249"/>
      <c r="L46" s="104">
        <f t="shared" si="0"/>
        <v>0</v>
      </c>
    </row>
    <row r="47" spans="1:12" s="118" customFormat="1" x14ac:dyDescent="0.25">
      <c r="A47" s="114">
        <v>34</v>
      </c>
      <c r="B47" s="246"/>
      <c r="C47" s="246"/>
      <c r="D47" s="246"/>
      <c r="E47" s="246"/>
      <c r="F47" s="246"/>
      <c r="G47" s="110"/>
      <c r="H47" s="111"/>
      <c r="I47" s="247"/>
      <c r="J47" s="248"/>
      <c r="K47" s="249"/>
      <c r="L47" s="104">
        <f t="shared" si="0"/>
        <v>0</v>
      </c>
    </row>
    <row r="48" spans="1:12" s="118" customFormat="1" x14ac:dyDescent="0.25">
      <c r="A48" s="114">
        <v>35</v>
      </c>
      <c r="B48" s="246"/>
      <c r="C48" s="246"/>
      <c r="D48" s="246"/>
      <c r="E48" s="246"/>
      <c r="F48" s="246"/>
      <c r="G48" s="110"/>
      <c r="H48" s="111"/>
      <c r="I48" s="247"/>
      <c r="J48" s="248"/>
      <c r="K48" s="249"/>
      <c r="L48" s="104">
        <f t="shared" si="0"/>
        <v>0</v>
      </c>
    </row>
    <row r="49" spans="1:12" s="118" customFormat="1" x14ac:dyDescent="0.25">
      <c r="A49" s="114">
        <v>36</v>
      </c>
      <c r="B49" s="246"/>
      <c r="C49" s="246"/>
      <c r="D49" s="246"/>
      <c r="E49" s="246"/>
      <c r="F49" s="246"/>
      <c r="G49" s="110"/>
      <c r="H49" s="111"/>
      <c r="I49" s="247"/>
      <c r="J49" s="248"/>
      <c r="K49" s="249"/>
      <c r="L49" s="104">
        <f t="shared" si="0"/>
        <v>0</v>
      </c>
    </row>
    <row r="50" spans="1:12" s="118" customFormat="1" x14ac:dyDescent="0.25">
      <c r="A50" s="114">
        <v>37</v>
      </c>
      <c r="B50" s="246"/>
      <c r="C50" s="246"/>
      <c r="D50" s="246"/>
      <c r="E50" s="246"/>
      <c r="F50" s="246"/>
      <c r="G50" s="110"/>
      <c r="H50" s="111"/>
      <c r="I50" s="247"/>
      <c r="J50" s="248"/>
      <c r="K50" s="249"/>
      <c r="L50" s="104">
        <f t="shared" si="0"/>
        <v>0</v>
      </c>
    </row>
    <row r="51" spans="1:12" s="118" customFormat="1" x14ac:dyDescent="0.25">
      <c r="A51" s="114">
        <v>38</v>
      </c>
      <c r="B51" s="246"/>
      <c r="C51" s="246"/>
      <c r="D51" s="246"/>
      <c r="E51" s="246"/>
      <c r="F51" s="246"/>
      <c r="G51" s="110"/>
      <c r="H51" s="111"/>
      <c r="I51" s="247"/>
      <c r="J51" s="248"/>
      <c r="K51" s="249"/>
      <c r="L51" s="104">
        <f t="shared" si="0"/>
        <v>0</v>
      </c>
    </row>
    <row r="52" spans="1:12" s="118" customFormat="1" x14ac:dyDescent="0.25">
      <c r="A52" s="114">
        <v>39</v>
      </c>
      <c r="B52" s="246"/>
      <c r="C52" s="246"/>
      <c r="D52" s="246"/>
      <c r="E52" s="246"/>
      <c r="F52" s="246"/>
      <c r="G52" s="110"/>
      <c r="H52" s="111"/>
      <c r="I52" s="247"/>
      <c r="J52" s="248"/>
      <c r="K52" s="249"/>
      <c r="L52" s="104">
        <f t="shared" si="0"/>
        <v>0</v>
      </c>
    </row>
    <row r="53" spans="1:12" s="118" customFormat="1" x14ac:dyDescent="0.25">
      <c r="A53" s="114">
        <v>40</v>
      </c>
      <c r="B53" s="246"/>
      <c r="C53" s="246"/>
      <c r="D53" s="246"/>
      <c r="E53" s="246"/>
      <c r="F53" s="246"/>
      <c r="G53" s="110"/>
      <c r="H53" s="111"/>
      <c r="I53" s="247"/>
      <c r="J53" s="248"/>
      <c r="K53" s="249"/>
      <c r="L53" s="104">
        <f t="shared" si="0"/>
        <v>0</v>
      </c>
    </row>
    <row r="54" spans="1:12" s="118" customFormat="1" x14ac:dyDescent="0.25">
      <c r="A54" s="114">
        <v>41</v>
      </c>
      <c r="B54" s="246"/>
      <c r="C54" s="246"/>
      <c r="D54" s="246"/>
      <c r="E54" s="246"/>
      <c r="F54" s="246"/>
      <c r="G54" s="110"/>
      <c r="H54" s="111"/>
      <c r="I54" s="247"/>
      <c r="J54" s="248"/>
      <c r="K54" s="249"/>
      <c r="L54" s="104">
        <f t="shared" si="0"/>
        <v>0</v>
      </c>
    </row>
    <row r="55" spans="1:12" s="118" customFormat="1" x14ac:dyDescent="0.25">
      <c r="A55" s="114">
        <v>42</v>
      </c>
      <c r="B55" s="246"/>
      <c r="C55" s="246"/>
      <c r="D55" s="246"/>
      <c r="E55" s="246"/>
      <c r="F55" s="246"/>
      <c r="G55" s="110"/>
      <c r="H55" s="111"/>
      <c r="I55" s="247"/>
      <c r="J55" s="248"/>
      <c r="K55" s="249"/>
      <c r="L55" s="104">
        <f t="shared" si="0"/>
        <v>0</v>
      </c>
    </row>
    <row r="56" spans="1:12" s="118" customFormat="1" x14ac:dyDescent="0.25">
      <c r="A56" s="114">
        <v>43</v>
      </c>
      <c r="B56" s="246"/>
      <c r="C56" s="246"/>
      <c r="D56" s="246"/>
      <c r="E56" s="246"/>
      <c r="F56" s="246"/>
      <c r="G56" s="110"/>
      <c r="H56" s="111"/>
      <c r="I56" s="247"/>
      <c r="J56" s="248"/>
      <c r="K56" s="249"/>
      <c r="L56" s="104">
        <f t="shared" si="0"/>
        <v>0</v>
      </c>
    </row>
    <row r="57" spans="1:12" s="118" customFormat="1" x14ac:dyDescent="0.25">
      <c r="A57" s="114">
        <v>44</v>
      </c>
      <c r="B57" s="246"/>
      <c r="C57" s="246"/>
      <c r="D57" s="246"/>
      <c r="E57" s="246"/>
      <c r="F57" s="246"/>
      <c r="G57" s="110"/>
      <c r="H57" s="111"/>
      <c r="I57" s="247"/>
      <c r="J57" s="248"/>
      <c r="K57" s="249"/>
      <c r="L57" s="104">
        <f t="shared" si="0"/>
        <v>0</v>
      </c>
    </row>
    <row r="58" spans="1:12" s="118" customFormat="1" x14ac:dyDescent="0.25">
      <c r="A58" s="114">
        <v>45</v>
      </c>
      <c r="B58" s="246"/>
      <c r="C58" s="246"/>
      <c r="D58" s="246"/>
      <c r="E58" s="246"/>
      <c r="F58" s="246"/>
      <c r="G58" s="110"/>
      <c r="H58" s="111"/>
      <c r="I58" s="247"/>
      <c r="J58" s="248"/>
      <c r="K58" s="249"/>
      <c r="L58" s="104">
        <f t="shared" si="0"/>
        <v>0</v>
      </c>
    </row>
    <row r="59" spans="1:12" s="118" customFormat="1" x14ac:dyDescent="0.25">
      <c r="A59" s="114">
        <v>46</v>
      </c>
      <c r="B59" s="246"/>
      <c r="C59" s="246"/>
      <c r="D59" s="246"/>
      <c r="E59" s="246"/>
      <c r="F59" s="246"/>
      <c r="G59" s="110"/>
      <c r="H59" s="111"/>
      <c r="I59" s="247"/>
      <c r="J59" s="248"/>
      <c r="K59" s="249"/>
      <c r="L59" s="104">
        <f t="shared" si="0"/>
        <v>0</v>
      </c>
    </row>
    <row r="60" spans="1:12" s="118" customFormat="1" x14ac:dyDescent="0.25">
      <c r="A60" s="114">
        <v>47</v>
      </c>
      <c r="B60" s="246"/>
      <c r="C60" s="246"/>
      <c r="D60" s="246"/>
      <c r="E60" s="246"/>
      <c r="F60" s="246"/>
      <c r="G60" s="110"/>
      <c r="H60" s="111"/>
      <c r="I60" s="247"/>
      <c r="J60" s="248"/>
      <c r="K60" s="249"/>
      <c r="L60" s="104">
        <f t="shared" si="0"/>
        <v>0</v>
      </c>
    </row>
    <row r="61" spans="1:12" s="118" customFormat="1" x14ac:dyDescent="0.25">
      <c r="A61" s="114">
        <v>48</v>
      </c>
      <c r="B61" s="246"/>
      <c r="C61" s="246"/>
      <c r="D61" s="246"/>
      <c r="E61" s="246"/>
      <c r="F61" s="246"/>
      <c r="G61" s="110"/>
      <c r="H61" s="111"/>
      <c r="I61" s="247"/>
      <c r="J61" s="248"/>
      <c r="K61" s="249"/>
      <c r="L61" s="104">
        <f t="shared" si="0"/>
        <v>0</v>
      </c>
    </row>
    <row r="62" spans="1:12" s="118" customFormat="1" x14ac:dyDescent="0.25">
      <c r="A62" s="114">
        <v>49</v>
      </c>
      <c r="B62" s="246"/>
      <c r="C62" s="246"/>
      <c r="D62" s="246"/>
      <c r="E62" s="246"/>
      <c r="F62" s="246"/>
      <c r="G62" s="110"/>
      <c r="H62" s="111"/>
      <c r="I62" s="247"/>
      <c r="J62" s="248"/>
      <c r="K62" s="249"/>
      <c r="L62" s="104">
        <f t="shared" si="0"/>
        <v>0</v>
      </c>
    </row>
    <row r="63" spans="1:12" s="118" customFormat="1" x14ac:dyDescent="0.25">
      <c r="A63" s="114">
        <v>50</v>
      </c>
      <c r="B63" s="246"/>
      <c r="C63" s="246"/>
      <c r="D63" s="246"/>
      <c r="E63" s="246"/>
      <c r="F63" s="246"/>
      <c r="G63" s="110"/>
      <c r="H63" s="111"/>
      <c r="I63" s="247"/>
      <c r="J63" s="248"/>
      <c r="K63" s="249"/>
      <c r="L63" s="104">
        <f t="shared" si="0"/>
        <v>0</v>
      </c>
    </row>
    <row r="64" spans="1:12" s="118" customFormat="1" x14ac:dyDescent="0.25">
      <c r="A64" s="114">
        <v>51</v>
      </c>
      <c r="B64" s="246"/>
      <c r="C64" s="246"/>
      <c r="D64" s="246"/>
      <c r="E64" s="246"/>
      <c r="F64" s="246"/>
      <c r="G64" s="110"/>
      <c r="H64" s="111"/>
      <c r="I64" s="247"/>
      <c r="J64" s="248"/>
      <c r="K64" s="249"/>
      <c r="L64" s="104">
        <f t="shared" si="0"/>
        <v>0</v>
      </c>
    </row>
    <row r="65" spans="1:12" s="118" customFormat="1" x14ac:dyDescent="0.25">
      <c r="A65" s="114">
        <v>52</v>
      </c>
      <c r="B65" s="246"/>
      <c r="C65" s="246"/>
      <c r="D65" s="246"/>
      <c r="E65" s="246"/>
      <c r="F65" s="246"/>
      <c r="G65" s="110"/>
      <c r="H65" s="111"/>
      <c r="I65" s="247"/>
      <c r="J65" s="248"/>
      <c r="K65" s="249"/>
      <c r="L65" s="104">
        <f t="shared" si="0"/>
        <v>0</v>
      </c>
    </row>
    <row r="66" spans="1:12" s="118" customFormat="1" x14ac:dyDescent="0.25">
      <c r="A66" s="114">
        <v>53</v>
      </c>
      <c r="B66" s="246"/>
      <c r="C66" s="246"/>
      <c r="D66" s="246"/>
      <c r="E66" s="246"/>
      <c r="F66" s="246"/>
      <c r="G66" s="110"/>
      <c r="H66" s="111"/>
      <c r="I66" s="247"/>
      <c r="J66" s="248"/>
      <c r="K66" s="249"/>
      <c r="L66" s="104">
        <f t="shared" si="0"/>
        <v>0</v>
      </c>
    </row>
    <row r="67" spans="1:12" s="118" customFormat="1" x14ac:dyDescent="0.25">
      <c r="A67" s="114">
        <v>54</v>
      </c>
      <c r="B67" s="246"/>
      <c r="C67" s="246"/>
      <c r="D67" s="246"/>
      <c r="E67" s="246"/>
      <c r="F67" s="246"/>
      <c r="G67" s="110"/>
      <c r="H67" s="111"/>
      <c r="I67" s="247"/>
      <c r="J67" s="248"/>
      <c r="K67" s="249"/>
      <c r="L67" s="104">
        <f t="shared" si="0"/>
        <v>0</v>
      </c>
    </row>
    <row r="68" spans="1:12" s="118" customFormat="1" x14ac:dyDescent="0.25">
      <c r="A68" s="114">
        <v>55</v>
      </c>
      <c r="B68" s="246"/>
      <c r="C68" s="246"/>
      <c r="D68" s="246"/>
      <c r="E68" s="246"/>
      <c r="F68" s="246"/>
      <c r="G68" s="110"/>
      <c r="H68" s="111"/>
      <c r="I68" s="247"/>
      <c r="J68" s="248"/>
      <c r="K68" s="249"/>
      <c r="L68" s="104">
        <f t="shared" si="0"/>
        <v>0</v>
      </c>
    </row>
    <row r="69" spans="1:12" s="118" customFormat="1" x14ac:dyDescent="0.25">
      <c r="A69" s="114">
        <v>56</v>
      </c>
      <c r="B69" s="246"/>
      <c r="C69" s="246"/>
      <c r="D69" s="246"/>
      <c r="E69" s="246"/>
      <c r="F69" s="246"/>
      <c r="G69" s="110"/>
      <c r="H69" s="111"/>
      <c r="I69" s="247"/>
      <c r="J69" s="248"/>
      <c r="K69" s="249"/>
      <c r="L69" s="104">
        <f t="shared" si="0"/>
        <v>0</v>
      </c>
    </row>
    <row r="70" spans="1:12" s="118" customFormat="1" x14ac:dyDescent="0.25">
      <c r="A70" s="114">
        <v>57</v>
      </c>
      <c r="B70" s="246"/>
      <c r="C70" s="246"/>
      <c r="D70" s="246"/>
      <c r="E70" s="246"/>
      <c r="F70" s="246"/>
      <c r="G70" s="110"/>
      <c r="H70" s="111"/>
      <c r="I70" s="247"/>
      <c r="J70" s="248"/>
      <c r="K70" s="249"/>
      <c r="L70" s="104">
        <f t="shared" si="0"/>
        <v>0</v>
      </c>
    </row>
    <row r="71" spans="1:12" s="118" customFormat="1" x14ac:dyDescent="0.25">
      <c r="A71" s="114">
        <v>58</v>
      </c>
      <c r="B71" s="246"/>
      <c r="C71" s="246"/>
      <c r="D71" s="246"/>
      <c r="E71" s="246"/>
      <c r="F71" s="246"/>
      <c r="G71" s="110"/>
      <c r="H71" s="111"/>
      <c r="I71" s="247"/>
      <c r="J71" s="248"/>
      <c r="K71" s="249"/>
      <c r="L71" s="104">
        <f t="shared" si="0"/>
        <v>0</v>
      </c>
    </row>
    <row r="72" spans="1:12" s="118" customFormat="1" x14ac:dyDescent="0.25">
      <c r="A72" s="114">
        <v>59</v>
      </c>
      <c r="B72" s="246"/>
      <c r="C72" s="246"/>
      <c r="D72" s="246"/>
      <c r="E72" s="246"/>
      <c r="F72" s="246"/>
      <c r="G72" s="110"/>
      <c r="H72" s="111"/>
      <c r="I72" s="247"/>
      <c r="J72" s="248"/>
      <c r="K72" s="249"/>
      <c r="L72" s="104">
        <f t="shared" si="0"/>
        <v>0</v>
      </c>
    </row>
    <row r="73" spans="1:12" s="118" customFormat="1" x14ac:dyDescent="0.25">
      <c r="A73" s="114">
        <v>60</v>
      </c>
      <c r="B73" s="246"/>
      <c r="C73" s="246"/>
      <c r="D73" s="246"/>
      <c r="E73" s="246"/>
      <c r="F73" s="246"/>
      <c r="G73" s="110"/>
      <c r="H73" s="111"/>
      <c r="I73" s="247"/>
      <c r="J73" s="248"/>
      <c r="K73" s="249"/>
      <c r="L73" s="104">
        <f t="shared" si="0"/>
        <v>0</v>
      </c>
    </row>
    <row r="74" spans="1:12" s="118" customFormat="1" x14ac:dyDescent="0.25">
      <c r="A74" s="114">
        <v>61</v>
      </c>
      <c r="B74" s="246"/>
      <c r="C74" s="246"/>
      <c r="D74" s="246"/>
      <c r="E74" s="246"/>
      <c r="F74" s="246"/>
      <c r="G74" s="110"/>
      <c r="H74" s="111"/>
      <c r="I74" s="247"/>
      <c r="J74" s="248"/>
      <c r="K74" s="249"/>
      <c r="L74" s="104">
        <f t="shared" si="0"/>
        <v>0</v>
      </c>
    </row>
    <row r="75" spans="1:12" s="118" customFormat="1" x14ac:dyDescent="0.25">
      <c r="A75" s="114">
        <v>62</v>
      </c>
      <c r="B75" s="246"/>
      <c r="C75" s="246"/>
      <c r="D75" s="246"/>
      <c r="E75" s="246"/>
      <c r="F75" s="246"/>
      <c r="G75" s="110"/>
      <c r="H75" s="111"/>
      <c r="I75" s="247"/>
      <c r="J75" s="248"/>
      <c r="K75" s="249"/>
      <c r="L75" s="104">
        <f t="shared" si="0"/>
        <v>0</v>
      </c>
    </row>
    <row r="76" spans="1:12" s="118" customFormat="1" x14ac:dyDescent="0.25">
      <c r="A76" s="114">
        <v>63</v>
      </c>
      <c r="B76" s="246"/>
      <c r="C76" s="246"/>
      <c r="D76" s="246"/>
      <c r="E76" s="246"/>
      <c r="F76" s="246"/>
      <c r="G76" s="110"/>
      <c r="H76" s="111"/>
      <c r="I76" s="247"/>
      <c r="J76" s="248"/>
      <c r="K76" s="249"/>
      <c r="L76" s="104">
        <f t="shared" si="0"/>
        <v>0</v>
      </c>
    </row>
    <row r="77" spans="1:12" s="118" customFormat="1" x14ac:dyDescent="0.25">
      <c r="A77" s="114">
        <v>64</v>
      </c>
      <c r="B77" s="246"/>
      <c r="C77" s="246"/>
      <c r="D77" s="246"/>
      <c r="E77" s="246"/>
      <c r="F77" s="246"/>
      <c r="G77" s="110"/>
      <c r="H77" s="111"/>
      <c r="I77" s="247"/>
      <c r="J77" s="248"/>
      <c r="K77" s="249"/>
      <c r="L77" s="104">
        <f t="shared" si="0"/>
        <v>0</v>
      </c>
    </row>
    <row r="78" spans="1:12" s="118" customFormat="1" x14ac:dyDescent="0.25">
      <c r="A78" s="114">
        <v>65</v>
      </c>
      <c r="B78" s="246"/>
      <c r="C78" s="246"/>
      <c r="D78" s="246"/>
      <c r="E78" s="246"/>
      <c r="F78" s="246"/>
      <c r="G78" s="110"/>
      <c r="H78" s="111"/>
      <c r="I78" s="247"/>
      <c r="J78" s="248"/>
      <c r="K78" s="249"/>
      <c r="L78" s="104">
        <f t="shared" si="0"/>
        <v>0</v>
      </c>
    </row>
    <row r="79" spans="1:12" s="118" customFormat="1" x14ac:dyDescent="0.25">
      <c r="A79" s="114">
        <v>66</v>
      </c>
      <c r="B79" s="246"/>
      <c r="C79" s="246"/>
      <c r="D79" s="246"/>
      <c r="E79" s="246"/>
      <c r="F79" s="246"/>
      <c r="G79" s="110"/>
      <c r="H79" s="111"/>
      <c r="I79" s="247"/>
      <c r="J79" s="248"/>
      <c r="K79" s="249"/>
      <c r="L79" s="104">
        <f t="shared" ref="L79:L113" si="1">ROUND(H79*I79,0)</f>
        <v>0</v>
      </c>
    </row>
    <row r="80" spans="1:12" s="118" customFormat="1" x14ac:dyDescent="0.25">
      <c r="A80" s="114">
        <v>67</v>
      </c>
      <c r="B80" s="246"/>
      <c r="C80" s="246"/>
      <c r="D80" s="246"/>
      <c r="E80" s="246"/>
      <c r="F80" s="246"/>
      <c r="G80" s="110"/>
      <c r="H80" s="111"/>
      <c r="I80" s="247"/>
      <c r="J80" s="248"/>
      <c r="K80" s="249"/>
      <c r="L80" s="104">
        <f t="shared" si="1"/>
        <v>0</v>
      </c>
    </row>
    <row r="81" spans="1:12" s="118" customFormat="1" x14ac:dyDescent="0.25">
      <c r="A81" s="114">
        <v>68</v>
      </c>
      <c r="B81" s="246"/>
      <c r="C81" s="246"/>
      <c r="D81" s="246"/>
      <c r="E81" s="246"/>
      <c r="F81" s="246"/>
      <c r="G81" s="110"/>
      <c r="H81" s="111"/>
      <c r="I81" s="247"/>
      <c r="J81" s="248"/>
      <c r="K81" s="249"/>
      <c r="L81" s="104">
        <f t="shared" si="1"/>
        <v>0</v>
      </c>
    </row>
    <row r="82" spans="1:12" s="118" customFormat="1" x14ac:dyDescent="0.25">
      <c r="A82" s="114">
        <v>69</v>
      </c>
      <c r="B82" s="246"/>
      <c r="C82" s="246"/>
      <c r="D82" s="246"/>
      <c r="E82" s="246"/>
      <c r="F82" s="246"/>
      <c r="G82" s="110"/>
      <c r="H82" s="111"/>
      <c r="I82" s="247"/>
      <c r="J82" s="248"/>
      <c r="K82" s="249"/>
      <c r="L82" s="104">
        <f t="shared" si="1"/>
        <v>0</v>
      </c>
    </row>
    <row r="83" spans="1:12" s="118" customFormat="1" x14ac:dyDescent="0.25">
      <c r="A83" s="114">
        <v>70</v>
      </c>
      <c r="B83" s="246"/>
      <c r="C83" s="246"/>
      <c r="D83" s="246"/>
      <c r="E83" s="246"/>
      <c r="F83" s="246"/>
      <c r="G83" s="110"/>
      <c r="H83" s="111"/>
      <c r="I83" s="247"/>
      <c r="J83" s="248"/>
      <c r="K83" s="249"/>
      <c r="L83" s="104">
        <f t="shared" si="1"/>
        <v>0</v>
      </c>
    </row>
    <row r="84" spans="1:12" s="118" customFormat="1" x14ac:dyDescent="0.25">
      <c r="A84" s="114">
        <v>71</v>
      </c>
      <c r="B84" s="246"/>
      <c r="C84" s="246"/>
      <c r="D84" s="246"/>
      <c r="E84" s="246"/>
      <c r="F84" s="246"/>
      <c r="G84" s="110"/>
      <c r="H84" s="111"/>
      <c r="I84" s="247"/>
      <c r="J84" s="248"/>
      <c r="K84" s="249"/>
      <c r="L84" s="104">
        <f t="shared" si="1"/>
        <v>0</v>
      </c>
    </row>
    <row r="85" spans="1:12" s="118" customFormat="1" x14ac:dyDescent="0.25">
      <c r="A85" s="114">
        <v>72</v>
      </c>
      <c r="B85" s="246"/>
      <c r="C85" s="246"/>
      <c r="D85" s="246"/>
      <c r="E85" s="246"/>
      <c r="F85" s="246"/>
      <c r="G85" s="110"/>
      <c r="H85" s="111"/>
      <c r="I85" s="247"/>
      <c r="J85" s="248"/>
      <c r="K85" s="249"/>
      <c r="L85" s="104">
        <f t="shared" si="1"/>
        <v>0</v>
      </c>
    </row>
    <row r="86" spans="1:12" s="118" customFormat="1" x14ac:dyDescent="0.25">
      <c r="A86" s="114">
        <v>73</v>
      </c>
      <c r="B86" s="246"/>
      <c r="C86" s="246"/>
      <c r="D86" s="246"/>
      <c r="E86" s="246"/>
      <c r="F86" s="246"/>
      <c r="G86" s="110"/>
      <c r="H86" s="111"/>
      <c r="I86" s="247"/>
      <c r="J86" s="248"/>
      <c r="K86" s="249"/>
      <c r="L86" s="104">
        <f t="shared" si="1"/>
        <v>0</v>
      </c>
    </row>
    <row r="87" spans="1:12" s="118" customFormat="1" x14ac:dyDescent="0.25">
      <c r="A87" s="114">
        <v>74</v>
      </c>
      <c r="B87" s="246"/>
      <c r="C87" s="246"/>
      <c r="D87" s="246"/>
      <c r="E87" s="246"/>
      <c r="F87" s="246"/>
      <c r="G87" s="110"/>
      <c r="H87" s="111"/>
      <c r="I87" s="247"/>
      <c r="J87" s="248"/>
      <c r="K87" s="249"/>
      <c r="L87" s="104">
        <f t="shared" si="1"/>
        <v>0</v>
      </c>
    </row>
    <row r="88" spans="1:12" s="118" customFormat="1" x14ac:dyDescent="0.25">
      <c r="A88" s="114">
        <v>75</v>
      </c>
      <c r="B88" s="246"/>
      <c r="C88" s="246"/>
      <c r="D88" s="246"/>
      <c r="E88" s="246"/>
      <c r="F88" s="246"/>
      <c r="G88" s="110"/>
      <c r="H88" s="111"/>
      <c r="I88" s="247"/>
      <c r="J88" s="248"/>
      <c r="K88" s="249"/>
      <c r="L88" s="104">
        <f t="shared" si="1"/>
        <v>0</v>
      </c>
    </row>
    <row r="89" spans="1:12" s="118" customFormat="1" x14ac:dyDescent="0.25">
      <c r="A89" s="114">
        <v>76</v>
      </c>
      <c r="B89" s="246"/>
      <c r="C89" s="246"/>
      <c r="D89" s="246"/>
      <c r="E89" s="246"/>
      <c r="F89" s="246"/>
      <c r="G89" s="110"/>
      <c r="H89" s="111"/>
      <c r="I89" s="247"/>
      <c r="J89" s="248"/>
      <c r="K89" s="249"/>
      <c r="L89" s="104">
        <f t="shared" si="1"/>
        <v>0</v>
      </c>
    </row>
    <row r="90" spans="1:12" s="118" customFormat="1" x14ac:dyDescent="0.25">
      <c r="A90" s="114">
        <v>77</v>
      </c>
      <c r="B90" s="246"/>
      <c r="C90" s="246"/>
      <c r="D90" s="246"/>
      <c r="E90" s="246"/>
      <c r="F90" s="246"/>
      <c r="G90" s="110"/>
      <c r="H90" s="111"/>
      <c r="I90" s="247"/>
      <c r="J90" s="248"/>
      <c r="K90" s="249"/>
      <c r="L90" s="104">
        <f t="shared" si="1"/>
        <v>0</v>
      </c>
    </row>
    <row r="91" spans="1:12" s="118" customFormat="1" x14ac:dyDescent="0.25">
      <c r="A91" s="114">
        <v>78</v>
      </c>
      <c r="B91" s="246"/>
      <c r="C91" s="246"/>
      <c r="D91" s="246"/>
      <c r="E91" s="246"/>
      <c r="F91" s="246"/>
      <c r="G91" s="110"/>
      <c r="H91" s="111"/>
      <c r="I91" s="247"/>
      <c r="J91" s="248"/>
      <c r="K91" s="249"/>
      <c r="L91" s="104">
        <f t="shared" si="1"/>
        <v>0</v>
      </c>
    </row>
    <row r="92" spans="1:12" s="118" customFormat="1" x14ac:dyDescent="0.25">
      <c r="A92" s="114">
        <v>79</v>
      </c>
      <c r="B92" s="246"/>
      <c r="C92" s="246"/>
      <c r="D92" s="246"/>
      <c r="E92" s="246"/>
      <c r="F92" s="246"/>
      <c r="G92" s="110"/>
      <c r="H92" s="111"/>
      <c r="I92" s="247"/>
      <c r="J92" s="248"/>
      <c r="K92" s="249"/>
      <c r="L92" s="104">
        <f t="shared" si="1"/>
        <v>0</v>
      </c>
    </row>
    <row r="93" spans="1:12" s="118" customFormat="1" x14ac:dyDescent="0.25">
      <c r="A93" s="114">
        <v>80</v>
      </c>
      <c r="B93" s="246"/>
      <c r="C93" s="246"/>
      <c r="D93" s="246"/>
      <c r="E93" s="246"/>
      <c r="F93" s="246"/>
      <c r="G93" s="110"/>
      <c r="H93" s="111"/>
      <c r="I93" s="247"/>
      <c r="J93" s="248"/>
      <c r="K93" s="249"/>
      <c r="L93" s="104">
        <f t="shared" si="1"/>
        <v>0</v>
      </c>
    </row>
    <row r="94" spans="1:12" s="118" customFormat="1" x14ac:dyDescent="0.25">
      <c r="A94" s="114">
        <v>81</v>
      </c>
      <c r="B94" s="246"/>
      <c r="C94" s="246"/>
      <c r="D94" s="246"/>
      <c r="E94" s="246"/>
      <c r="F94" s="246"/>
      <c r="G94" s="110"/>
      <c r="H94" s="111"/>
      <c r="I94" s="247"/>
      <c r="J94" s="248"/>
      <c r="K94" s="249"/>
      <c r="L94" s="104">
        <f t="shared" si="1"/>
        <v>0</v>
      </c>
    </row>
    <row r="95" spans="1:12" s="118" customFormat="1" x14ac:dyDescent="0.25">
      <c r="A95" s="114">
        <v>82</v>
      </c>
      <c r="B95" s="246"/>
      <c r="C95" s="246"/>
      <c r="D95" s="246"/>
      <c r="E95" s="246"/>
      <c r="F95" s="246"/>
      <c r="G95" s="110"/>
      <c r="H95" s="111"/>
      <c r="I95" s="247"/>
      <c r="J95" s="248"/>
      <c r="K95" s="249"/>
      <c r="L95" s="104">
        <f t="shared" si="1"/>
        <v>0</v>
      </c>
    </row>
    <row r="96" spans="1:12" s="118" customFormat="1" x14ac:dyDescent="0.25">
      <c r="A96" s="114">
        <v>83</v>
      </c>
      <c r="B96" s="246"/>
      <c r="C96" s="246"/>
      <c r="D96" s="246"/>
      <c r="E96" s="246"/>
      <c r="F96" s="246"/>
      <c r="G96" s="110"/>
      <c r="H96" s="111"/>
      <c r="I96" s="247"/>
      <c r="J96" s="248"/>
      <c r="K96" s="249"/>
      <c r="L96" s="104">
        <f t="shared" si="1"/>
        <v>0</v>
      </c>
    </row>
    <row r="97" spans="1:12" s="118" customFormat="1" x14ac:dyDescent="0.25">
      <c r="A97" s="114">
        <v>84</v>
      </c>
      <c r="B97" s="246"/>
      <c r="C97" s="246"/>
      <c r="D97" s="246"/>
      <c r="E97" s="246"/>
      <c r="F97" s="246"/>
      <c r="G97" s="110"/>
      <c r="H97" s="111"/>
      <c r="I97" s="247"/>
      <c r="J97" s="248"/>
      <c r="K97" s="249"/>
      <c r="L97" s="104">
        <f t="shared" si="1"/>
        <v>0</v>
      </c>
    </row>
    <row r="98" spans="1:12" s="118" customFormat="1" x14ac:dyDescent="0.25">
      <c r="A98" s="114">
        <v>85</v>
      </c>
      <c r="B98" s="246"/>
      <c r="C98" s="246"/>
      <c r="D98" s="246"/>
      <c r="E98" s="246"/>
      <c r="F98" s="246"/>
      <c r="G98" s="110"/>
      <c r="H98" s="111"/>
      <c r="I98" s="247"/>
      <c r="J98" s="248"/>
      <c r="K98" s="249"/>
      <c r="L98" s="104">
        <f t="shared" si="1"/>
        <v>0</v>
      </c>
    </row>
    <row r="99" spans="1:12" s="118" customFormat="1" x14ac:dyDescent="0.25">
      <c r="A99" s="114">
        <v>86</v>
      </c>
      <c r="B99" s="246"/>
      <c r="C99" s="246"/>
      <c r="D99" s="246"/>
      <c r="E99" s="246"/>
      <c r="F99" s="246"/>
      <c r="G99" s="110"/>
      <c r="H99" s="111"/>
      <c r="I99" s="247"/>
      <c r="J99" s="248"/>
      <c r="K99" s="249"/>
      <c r="L99" s="104">
        <f t="shared" si="1"/>
        <v>0</v>
      </c>
    </row>
    <row r="100" spans="1:12" s="118" customFormat="1" x14ac:dyDescent="0.25">
      <c r="A100" s="114">
        <v>87</v>
      </c>
      <c r="B100" s="246"/>
      <c r="C100" s="246"/>
      <c r="D100" s="246"/>
      <c r="E100" s="246"/>
      <c r="F100" s="246"/>
      <c r="G100" s="110"/>
      <c r="H100" s="111"/>
      <c r="I100" s="247"/>
      <c r="J100" s="248"/>
      <c r="K100" s="249"/>
      <c r="L100" s="104">
        <f t="shared" si="1"/>
        <v>0</v>
      </c>
    </row>
    <row r="101" spans="1:12" s="118" customFormat="1" x14ac:dyDescent="0.25">
      <c r="A101" s="114">
        <v>88</v>
      </c>
      <c r="B101" s="246"/>
      <c r="C101" s="246"/>
      <c r="D101" s="246"/>
      <c r="E101" s="246"/>
      <c r="F101" s="246"/>
      <c r="G101" s="110"/>
      <c r="H101" s="111"/>
      <c r="I101" s="247"/>
      <c r="J101" s="248"/>
      <c r="K101" s="249"/>
      <c r="L101" s="104">
        <f t="shared" si="1"/>
        <v>0</v>
      </c>
    </row>
    <row r="102" spans="1:12" s="118" customFormat="1" x14ac:dyDescent="0.25">
      <c r="A102" s="114">
        <v>89</v>
      </c>
      <c r="B102" s="246"/>
      <c r="C102" s="246"/>
      <c r="D102" s="246"/>
      <c r="E102" s="246"/>
      <c r="F102" s="246"/>
      <c r="G102" s="110"/>
      <c r="H102" s="111"/>
      <c r="I102" s="247"/>
      <c r="J102" s="248"/>
      <c r="K102" s="249"/>
      <c r="L102" s="104">
        <f t="shared" si="1"/>
        <v>0</v>
      </c>
    </row>
    <row r="103" spans="1:12" s="118" customFormat="1" x14ac:dyDescent="0.25">
      <c r="A103" s="114">
        <v>90</v>
      </c>
      <c r="B103" s="246"/>
      <c r="C103" s="246"/>
      <c r="D103" s="246"/>
      <c r="E103" s="246"/>
      <c r="F103" s="246"/>
      <c r="G103" s="110"/>
      <c r="H103" s="111"/>
      <c r="I103" s="247"/>
      <c r="J103" s="248"/>
      <c r="K103" s="249"/>
      <c r="L103" s="104">
        <f t="shared" si="1"/>
        <v>0</v>
      </c>
    </row>
    <row r="104" spans="1:12" s="118" customFormat="1" x14ac:dyDescent="0.25">
      <c r="A104" s="114">
        <v>91</v>
      </c>
      <c r="B104" s="246"/>
      <c r="C104" s="246"/>
      <c r="D104" s="246"/>
      <c r="E104" s="246"/>
      <c r="F104" s="246"/>
      <c r="G104" s="110"/>
      <c r="H104" s="111"/>
      <c r="I104" s="247"/>
      <c r="J104" s="248"/>
      <c r="K104" s="249"/>
      <c r="L104" s="104">
        <f t="shared" si="1"/>
        <v>0</v>
      </c>
    </row>
    <row r="105" spans="1:12" s="118" customFormat="1" x14ac:dyDescent="0.25">
      <c r="A105" s="114">
        <v>92</v>
      </c>
      <c r="B105" s="246"/>
      <c r="C105" s="246"/>
      <c r="D105" s="246"/>
      <c r="E105" s="246"/>
      <c r="F105" s="246"/>
      <c r="G105" s="110"/>
      <c r="H105" s="111"/>
      <c r="I105" s="247"/>
      <c r="J105" s="248"/>
      <c r="K105" s="249"/>
      <c r="L105" s="104">
        <f t="shared" si="1"/>
        <v>0</v>
      </c>
    </row>
    <row r="106" spans="1:12" s="118" customFormat="1" x14ac:dyDescent="0.25">
      <c r="A106" s="114">
        <v>93</v>
      </c>
      <c r="B106" s="246"/>
      <c r="C106" s="246"/>
      <c r="D106" s="246"/>
      <c r="E106" s="246"/>
      <c r="F106" s="246"/>
      <c r="G106" s="110"/>
      <c r="H106" s="111"/>
      <c r="I106" s="247"/>
      <c r="J106" s="248"/>
      <c r="K106" s="249"/>
      <c r="L106" s="104">
        <f t="shared" si="1"/>
        <v>0</v>
      </c>
    </row>
    <row r="107" spans="1:12" s="118" customFormat="1" x14ac:dyDescent="0.25">
      <c r="A107" s="114">
        <v>94</v>
      </c>
      <c r="B107" s="246"/>
      <c r="C107" s="246"/>
      <c r="D107" s="246"/>
      <c r="E107" s="246"/>
      <c r="F107" s="246"/>
      <c r="G107" s="110"/>
      <c r="H107" s="111"/>
      <c r="I107" s="247"/>
      <c r="J107" s="248"/>
      <c r="K107" s="249"/>
      <c r="L107" s="104">
        <f t="shared" si="1"/>
        <v>0</v>
      </c>
    </row>
    <row r="108" spans="1:12" s="118" customFormat="1" x14ac:dyDescent="0.25">
      <c r="A108" s="114">
        <v>95</v>
      </c>
      <c r="B108" s="246"/>
      <c r="C108" s="246"/>
      <c r="D108" s="246"/>
      <c r="E108" s="246"/>
      <c r="F108" s="246"/>
      <c r="G108" s="110"/>
      <c r="H108" s="111"/>
      <c r="I108" s="247"/>
      <c r="J108" s="248"/>
      <c r="K108" s="249"/>
      <c r="L108" s="104">
        <f t="shared" si="1"/>
        <v>0</v>
      </c>
    </row>
    <row r="109" spans="1:12" s="118" customFormat="1" x14ac:dyDescent="0.25">
      <c r="A109" s="114">
        <v>96</v>
      </c>
      <c r="B109" s="246"/>
      <c r="C109" s="246"/>
      <c r="D109" s="246"/>
      <c r="E109" s="246"/>
      <c r="F109" s="246"/>
      <c r="G109" s="110"/>
      <c r="H109" s="111"/>
      <c r="I109" s="247"/>
      <c r="J109" s="248"/>
      <c r="K109" s="249"/>
      <c r="L109" s="104">
        <f t="shared" si="1"/>
        <v>0</v>
      </c>
    </row>
    <row r="110" spans="1:12" s="118" customFormat="1" x14ac:dyDescent="0.25">
      <c r="A110" s="114">
        <v>97</v>
      </c>
      <c r="B110" s="246"/>
      <c r="C110" s="246"/>
      <c r="D110" s="246"/>
      <c r="E110" s="246"/>
      <c r="F110" s="246"/>
      <c r="G110" s="110"/>
      <c r="H110" s="111"/>
      <c r="I110" s="247"/>
      <c r="J110" s="248"/>
      <c r="K110" s="249"/>
      <c r="L110" s="104">
        <f t="shared" si="1"/>
        <v>0</v>
      </c>
    </row>
    <row r="111" spans="1:12" s="118" customFormat="1" x14ac:dyDescent="0.25">
      <c r="A111" s="114">
        <v>98</v>
      </c>
      <c r="B111" s="246"/>
      <c r="C111" s="246"/>
      <c r="D111" s="246"/>
      <c r="E111" s="246"/>
      <c r="F111" s="246"/>
      <c r="G111" s="110"/>
      <c r="H111" s="111"/>
      <c r="I111" s="247"/>
      <c r="J111" s="248"/>
      <c r="K111" s="249"/>
      <c r="L111" s="104">
        <f t="shared" si="1"/>
        <v>0</v>
      </c>
    </row>
    <row r="112" spans="1:12" s="118" customFormat="1" x14ac:dyDescent="0.25">
      <c r="A112" s="114">
        <v>99</v>
      </c>
      <c r="B112" s="246"/>
      <c r="C112" s="246"/>
      <c r="D112" s="246"/>
      <c r="E112" s="246"/>
      <c r="F112" s="246"/>
      <c r="G112" s="110"/>
      <c r="H112" s="111"/>
      <c r="I112" s="247"/>
      <c r="J112" s="248"/>
      <c r="K112" s="249"/>
      <c r="L112" s="104">
        <f t="shared" si="1"/>
        <v>0</v>
      </c>
    </row>
    <row r="113" spans="1:12" s="118" customFormat="1" x14ac:dyDescent="0.25">
      <c r="A113" s="114">
        <v>100</v>
      </c>
      <c r="B113" s="246"/>
      <c r="C113" s="246"/>
      <c r="D113" s="246"/>
      <c r="E113" s="246"/>
      <c r="F113" s="246"/>
      <c r="G113" s="110"/>
      <c r="H113" s="111"/>
      <c r="I113" s="247"/>
      <c r="J113" s="248"/>
      <c r="K113" s="249"/>
      <c r="L113" s="104">
        <f t="shared" si="1"/>
        <v>0</v>
      </c>
    </row>
    <row r="114" spans="1:12" s="118" customFormat="1" x14ac:dyDescent="0.25">
      <c r="A114" s="114">
        <v>101</v>
      </c>
      <c r="B114" s="288"/>
      <c r="C114" s="289"/>
      <c r="D114" s="289"/>
      <c r="E114" s="289"/>
      <c r="F114" s="290"/>
      <c r="G114" s="110"/>
      <c r="H114" s="111"/>
      <c r="I114" s="247"/>
      <c r="J114" s="248"/>
      <c r="K114" s="249"/>
      <c r="L114" s="104">
        <f t="shared" ref="L114:L117" si="2">ROUND(H114*I114,0)</f>
        <v>0</v>
      </c>
    </row>
    <row r="115" spans="1:12" s="118" customFormat="1" x14ac:dyDescent="0.25">
      <c r="A115" s="114">
        <v>102</v>
      </c>
      <c r="B115" s="288"/>
      <c r="C115" s="289"/>
      <c r="D115" s="289"/>
      <c r="E115" s="289"/>
      <c r="F115" s="290"/>
      <c r="G115" s="110"/>
      <c r="H115" s="111"/>
      <c r="I115" s="247"/>
      <c r="J115" s="248"/>
      <c r="K115" s="249"/>
      <c r="L115" s="104">
        <f t="shared" si="2"/>
        <v>0</v>
      </c>
    </row>
    <row r="116" spans="1:12" s="118" customFormat="1" x14ac:dyDescent="0.25">
      <c r="A116" s="114">
        <v>103</v>
      </c>
      <c r="B116" s="273"/>
      <c r="C116" s="274"/>
      <c r="D116" s="274"/>
      <c r="E116" s="274"/>
      <c r="F116" s="275"/>
      <c r="G116" s="110"/>
      <c r="H116" s="111"/>
      <c r="I116" s="247"/>
      <c r="J116" s="248"/>
      <c r="K116" s="249"/>
      <c r="L116" s="104">
        <f t="shared" si="2"/>
        <v>0</v>
      </c>
    </row>
    <row r="117" spans="1:12" s="118" customFormat="1" ht="15.75" thickBot="1" x14ac:dyDescent="0.3">
      <c r="A117" s="114">
        <v>104</v>
      </c>
      <c r="B117" s="256"/>
      <c r="C117" s="257"/>
      <c r="D117" s="257"/>
      <c r="E117" s="257"/>
      <c r="F117" s="258"/>
      <c r="G117" s="112"/>
      <c r="H117" s="113"/>
      <c r="I117" s="259"/>
      <c r="J117" s="260"/>
      <c r="K117" s="261"/>
      <c r="L117" s="116">
        <f t="shared" si="2"/>
        <v>0</v>
      </c>
    </row>
    <row r="118" spans="1:12" s="10" customFormat="1" ht="30.75" customHeight="1" thickBot="1" x14ac:dyDescent="0.3">
      <c r="A118" s="158" t="s">
        <v>25</v>
      </c>
      <c r="B118" s="159"/>
      <c r="C118" s="159"/>
      <c r="D118" s="159"/>
      <c r="E118" s="159"/>
      <c r="F118" s="159"/>
      <c r="G118" s="159"/>
      <c r="H118" s="191"/>
      <c r="I118" s="262" t="s">
        <v>57</v>
      </c>
      <c r="J118" s="263"/>
      <c r="K118" s="263"/>
      <c r="L118" s="70">
        <f>SUM(L14:L117)</f>
        <v>0</v>
      </c>
    </row>
    <row r="119" spans="1:12" s="10" customFormat="1" ht="30.75" customHeight="1" x14ac:dyDescent="0.25">
      <c r="A119" s="250" t="s">
        <v>70</v>
      </c>
      <c r="B119" s="250"/>
      <c r="C119" s="250"/>
      <c r="D119" s="250"/>
      <c r="E119" s="250"/>
      <c r="F119" s="250"/>
      <c r="G119" s="250"/>
      <c r="H119" s="251"/>
      <c r="I119" s="71" t="s">
        <v>58</v>
      </c>
      <c r="J119" s="267" t="s">
        <v>59</v>
      </c>
      <c r="K119" s="80"/>
      <c r="L119" s="72">
        <f>+ROUND(L118*K119,0)</f>
        <v>0</v>
      </c>
    </row>
    <row r="120" spans="1:12" s="10" customFormat="1" ht="84" customHeight="1" x14ac:dyDescent="0.25">
      <c r="A120" s="252"/>
      <c r="B120" s="252"/>
      <c r="C120" s="252"/>
      <c r="D120" s="252"/>
      <c r="E120" s="252"/>
      <c r="F120" s="252"/>
      <c r="G120" s="252"/>
      <c r="H120" s="253"/>
      <c r="I120" s="58" t="s">
        <v>60</v>
      </c>
      <c r="J120" s="268"/>
      <c r="K120" s="79"/>
      <c r="L120" s="73">
        <f>+ROUND(L118*K120,0)</f>
        <v>0</v>
      </c>
    </row>
    <row r="121" spans="1:12" s="10" customFormat="1" ht="35.25" customHeight="1" x14ac:dyDescent="0.25">
      <c r="A121" s="252"/>
      <c r="B121" s="252"/>
      <c r="C121" s="252"/>
      <c r="D121" s="252"/>
      <c r="E121" s="252"/>
      <c r="F121" s="252"/>
      <c r="G121" s="252"/>
      <c r="H121" s="253"/>
      <c r="I121" s="57" t="s">
        <v>61</v>
      </c>
      <c r="J121" s="269"/>
      <c r="K121" s="78"/>
      <c r="L121" s="74">
        <f>+ROUND(L118*K121,0)</f>
        <v>0</v>
      </c>
    </row>
    <row r="122" spans="1:12" s="10" customFormat="1" ht="35.25" customHeight="1" x14ac:dyDescent="0.25">
      <c r="A122" s="252"/>
      <c r="B122" s="252"/>
      <c r="C122" s="252"/>
      <c r="D122" s="252"/>
      <c r="E122" s="252"/>
      <c r="F122" s="252"/>
      <c r="G122" s="252"/>
      <c r="H122" s="253"/>
      <c r="I122" s="270" t="s">
        <v>62</v>
      </c>
      <c r="J122" s="271"/>
      <c r="K122" s="272"/>
      <c r="L122" s="74">
        <f>+L118+L119+L120+L121</f>
        <v>0</v>
      </c>
    </row>
    <row r="123" spans="1:12" s="10" customFormat="1" ht="23.25" customHeight="1" x14ac:dyDescent="0.25">
      <c r="A123" s="252"/>
      <c r="B123" s="252"/>
      <c r="C123" s="252"/>
      <c r="D123" s="252"/>
      <c r="E123" s="252"/>
      <c r="F123" s="252"/>
      <c r="G123" s="252"/>
      <c r="H123" s="253"/>
      <c r="I123" s="75" t="s">
        <v>63</v>
      </c>
      <c r="J123" s="76" t="s">
        <v>64</v>
      </c>
      <c r="K123" s="78"/>
      <c r="L123" s="74">
        <f>+ROUND(L121*K123,0)</f>
        <v>0</v>
      </c>
    </row>
    <row r="124" spans="1:12" s="10" customFormat="1" ht="36.75" customHeight="1" thickBot="1" x14ac:dyDescent="0.3">
      <c r="A124" s="254"/>
      <c r="B124" s="254"/>
      <c r="C124" s="254"/>
      <c r="D124" s="254"/>
      <c r="E124" s="254"/>
      <c r="F124" s="254"/>
      <c r="G124" s="254"/>
      <c r="H124" s="255"/>
      <c r="I124" s="264" t="s">
        <v>65</v>
      </c>
      <c r="J124" s="265"/>
      <c r="K124" s="266"/>
      <c r="L124" s="77">
        <f>+L122+L123</f>
        <v>0</v>
      </c>
    </row>
    <row r="126" spans="1:12" ht="50.1" customHeight="1" thickBot="1" x14ac:dyDescent="0.3">
      <c r="B126" s="193"/>
      <c r="C126" s="193"/>
      <c r="D126" s="193"/>
    </row>
    <row r="127" spans="1:12" x14ac:dyDescent="0.25">
      <c r="B127" s="244" t="s">
        <v>35</v>
      </c>
      <c r="C127" s="244"/>
      <c r="D127" s="244"/>
      <c r="E127" s="15"/>
      <c r="G127" s="4"/>
      <c r="H127" s="4"/>
      <c r="I127" s="4"/>
      <c r="J127" s="4"/>
    </row>
    <row r="128" spans="1:12" x14ac:dyDescent="0.25">
      <c r="A128" s="44" t="s">
        <v>36</v>
      </c>
      <c r="B128" s="11"/>
      <c r="G128" s="4"/>
      <c r="H128" s="4"/>
      <c r="I128" s="4"/>
      <c r="J128" s="4"/>
    </row>
    <row r="129" spans="1:17" x14ac:dyDescent="0.25">
      <c r="A129" s="190"/>
      <c r="B129" s="190"/>
      <c r="C129" s="190"/>
      <c r="D129" s="190"/>
      <c r="E129" s="190"/>
      <c r="F129" s="190"/>
      <c r="G129" s="190"/>
      <c r="H129" s="190"/>
      <c r="I129" s="190"/>
      <c r="J129" s="190"/>
      <c r="K129" s="190"/>
      <c r="L129" s="190"/>
      <c r="M129" s="2"/>
      <c r="N129" s="2"/>
      <c r="O129" s="2"/>
      <c r="P129" s="2"/>
      <c r="Q129" s="2"/>
    </row>
    <row r="130" spans="1:17" ht="54.75" customHeight="1" x14ac:dyDescent="0.25">
      <c r="A130" s="171" t="s">
        <v>72</v>
      </c>
      <c r="B130" s="171"/>
      <c r="C130" s="171"/>
      <c r="D130" s="171"/>
      <c r="E130" s="171"/>
      <c r="F130" s="171"/>
      <c r="G130" s="171"/>
      <c r="H130" s="171"/>
      <c r="I130" s="171"/>
      <c r="J130" s="171"/>
      <c r="K130" s="171"/>
      <c r="L130" s="171"/>
      <c r="M130" s="55"/>
      <c r="N130" s="55"/>
      <c r="O130" s="55"/>
      <c r="P130" s="55"/>
      <c r="Q130" s="55"/>
    </row>
    <row r="131" spans="1:17" x14ac:dyDescent="0.25">
      <c r="A131" s="187"/>
      <c r="B131" s="187"/>
      <c r="C131" s="187"/>
      <c r="D131" s="187"/>
      <c r="E131" s="187"/>
      <c r="F131" s="187"/>
      <c r="G131" s="187"/>
      <c r="H131" s="187"/>
      <c r="I131" s="187"/>
      <c r="J131" s="187"/>
      <c r="K131" s="187"/>
      <c r="L131" s="187"/>
      <c r="M131" s="5"/>
      <c r="N131" s="5"/>
      <c r="O131" s="5"/>
      <c r="P131" s="5"/>
      <c r="Q131" s="5"/>
    </row>
    <row r="132" spans="1:17" ht="30" customHeight="1" x14ac:dyDescent="0.25">
      <c r="A132" s="169" t="s">
        <v>71</v>
      </c>
      <c r="B132" s="169"/>
      <c r="C132" s="169"/>
      <c r="D132" s="169"/>
      <c r="E132" s="169"/>
      <c r="F132" s="169"/>
      <c r="G132" s="169"/>
      <c r="H132" s="169"/>
      <c r="I132" s="169"/>
      <c r="J132" s="169"/>
      <c r="K132" s="169"/>
      <c r="L132" s="169"/>
      <c r="M132" s="90"/>
      <c r="N132" s="90"/>
      <c r="O132" s="90"/>
    </row>
    <row r="133" spans="1:17" ht="5.25" customHeight="1" x14ac:dyDescent="0.25"/>
  </sheetData>
  <sheetProtection password="E6F5" sheet="1" formatRows="0" insertRows="0" deleteRows="0" selectLockedCells="1"/>
  <dataConsolidate/>
  <mergeCells count="231">
    <mergeCell ref="J119:J121"/>
    <mergeCell ref="J11:K11"/>
    <mergeCell ref="I122:K122"/>
    <mergeCell ref="B116:F116"/>
    <mergeCell ref="I116:K116"/>
    <mergeCell ref="A2:A5"/>
    <mergeCell ref="B2:K2"/>
    <mergeCell ref="B3:K3"/>
    <mergeCell ref="B4:K5"/>
    <mergeCell ref="J9:K9"/>
    <mergeCell ref="A9:B11"/>
    <mergeCell ref="B15:F15"/>
    <mergeCell ref="I15:K15"/>
    <mergeCell ref="B16:F16"/>
    <mergeCell ref="I16:K16"/>
    <mergeCell ref="E9:G9"/>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B27:F27"/>
    <mergeCell ref="I27:K27"/>
    <mergeCell ref="B28:F28"/>
    <mergeCell ref="I28:K28"/>
    <mergeCell ref="B29:F29"/>
    <mergeCell ref="I29:K29"/>
    <mergeCell ref="B24:F24"/>
    <mergeCell ref="I24:K24"/>
    <mergeCell ref="B25:F25"/>
    <mergeCell ref="I25:K25"/>
    <mergeCell ref="B26:F26"/>
    <mergeCell ref="I26:K26"/>
    <mergeCell ref="B21:F21"/>
    <mergeCell ref="I21:K21"/>
    <mergeCell ref="B22:F22"/>
    <mergeCell ref="I22:K22"/>
    <mergeCell ref="B23:F23"/>
    <mergeCell ref="I23:K23"/>
    <mergeCell ref="I18:K18"/>
    <mergeCell ref="B19:F19"/>
    <mergeCell ref="I19:K19"/>
    <mergeCell ref="B20:F20"/>
    <mergeCell ref="I20:K20"/>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A132:L132"/>
    <mergeCell ref="B111:F111"/>
    <mergeCell ref="I111:K111"/>
    <mergeCell ref="B112:F112"/>
    <mergeCell ref="I112:K112"/>
    <mergeCell ref="B113:F113"/>
    <mergeCell ref="I113:K113"/>
    <mergeCell ref="B108:F108"/>
    <mergeCell ref="I108:K108"/>
    <mergeCell ref="B109:F109"/>
    <mergeCell ref="I109:K109"/>
    <mergeCell ref="B110:F110"/>
    <mergeCell ref="I110:K110"/>
    <mergeCell ref="A119:H124"/>
    <mergeCell ref="B117:F117"/>
    <mergeCell ref="I117:K117"/>
    <mergeCell ref="I118:K118"/>
    <mergeCell ref="A131:L131"/>
    <mergeCell ref="A130:L130"/>
    <mergeCell ref="A129:L129"/>
    <mergeCell ref="B127:D127"/>
    <mergeCell ref="B126:D126"/>
    <mergeCell ref="I124:K124"/>
    <mergeCell ref="A118:H118"/>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rintOptions horizontalCentered="1"/>
  <pageMargins left="0.70866141732283472" right="0.70866141732283472" top="0.74803149606299213" bottom="0.74803149606299213" header="0.31496062992125984" footer="0.31496062992125984"/>
  <pageSetup paperSize="5" scale="22" orientation="landscape" r:id="rId1"/>
  <rowBreaks count="1" manualBreakCount="1">
    <brk id="132"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www.w3.org/XML/1998/namespace"/>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2024-09-17T16:46:13Z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