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4\INVITACIONES A COTIZAR INFERIOR A 100 SMLV  2024\SEÑALIZACION\PUBLICAR\"/>
    </mc:Choice>
  </mc:AlternateContent>
  <workbookProtection workbookAlgorithmName="SHA-512" workbookHashValue="4SPvLa0ZgFj75juENTnFBK2tvLzgH/Mz48iz7LC/TI0nSXYKK10ltVPnwm1mrP6KNCgwxPfsUDMkQcEMiota2A==" workbookSaltValue="6ilALdAIutAD0vlbCDmqIA==" workbookSpinCount="100000" lockStructure="1"/>
  <bookViews>
    <workbookView xWindow="0" yWindow="0" windowWidth="21570" windowHeight="7965" tabRatio="688"/>
  </bookViews>
  <sheets>
    <sheet name="Bienes y Servicios" sheetId="7" r:id="rId1"/>
    <sheet name="Cálculos" sheetId="2" state="hidden" r:id="rId2"/>
  </sheets>
  <definedNames>
    <definedName name="_xlnm.Print_Area" localSheetId="0">'Bienes y Servicios'!$A$1:$O$52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5" i="7" l="1"/>
  <c r="K15" i="7" s="1"/>
  <c r="L15" i="7"/>
  <c r="M15" i="7" s="1"/>
  <c r="N15" i="7"/>
  <c r="J16" i="7"/>
  <c r="K16" i="7"/>
  <c r="L16" i="7"/>
  <c r="M16" i="7"/>
  <c r="N16" i="7"/>
  <c r="J17" i="7"/>
  <c r="K17" i="7" s="1"/>
  <c r="L17" i="7"/>
  <c r="M17" i="7" s="1"/>
  <c r="N17" i="7"/>
  <c r="J18" i="7"/>
  <c r="K18" i="7"/>
  <c r="L18" i="7"/>
  <c r="M18" i="7"/>
  <c r="N18" i="7"/>
  <c r="O18" i="7"/>
  <c r="J19" i="7"/>
  <c r="K19" i="7" s="1"/>
  <c r="L19" i="7"/>
  <c r="M19" i="7" s="1"/>
  <c r="N19" i="7"/>
  <c r="J20" i="7"/>
  <c r="K20" i="7"/>
  <c r="L20" i="7"/>
  <c r="M20" i="7" s="1"/>
  <c r="J21" i="7"/>
  <c r="K21" i="7" s="1"/>
  <c r="L21" i="7"/>
  <c r="M21" i="7" s="1"/>
  <c r="N21" i="7"/>
  <c r="J22" i="7"/>
  <c r="K22" i="7"/>
  <c r="L22" i="7"/>
  <c r="M22" i="7"/>
  <c r="N22" i="7"/>
  <c r="O22" i="7"/>
  <c r="J23" i="7"/>
  <c r="K23" i="7" s="1"/>
  <c r="L23" i="7"/>
  <c r="M23" i="7" s="1"/>
  <c r="N23" i="7"/>
  <c r="J24" i="7"/>
  <c r="K24" i="7"/>
  <c r="L24" i="7"/>
  <c r="M24" i="7"/>
  <c r="N24" i="7"/>
  <c r="O24" i="7"/>
  <c r="J25" i="7"/>
  <c r="K25" i="7" s="1"/>
  <c r="L25" i="7"/>
  <c r="M25" i="7" s="1"/>
  <c r="N25" i="7"/>
  <c r="J26" i="7"/>
  <c r="K26" i="7"/>
  <c r="L26" i="7"/>
  <c r="M26" i="7" s="1"/>
  <c r="J27" i="7"/>
  <c r="K27" i="7" s="1"/>
  <c r="L27" i="7"/>
  <c r="M27" i="7" s="1"/>
  <c r="N27" i="7"/>
  <c r="J28" i="7"/>
  <c r="K28" i="7"/>
  <c r="L28" i="7"/>
  <c r="M28" i="7" s="1"/>
  <c r="J29" i="7"/>
  <c r="K29" i="7" s="1"/>
  <c r="L29" i="7"/>
  <c r="M29" i="7" s="1"/>
  <c r="N29" i="7"/>
  <c r="J30" i="7"/>
  <c r="K30" i="7"/>
  <c r="L30" i="7"/>
  <c r="M30" i="7"/>
  <c r="N30" i="7"/>
  <c r="O30" i="7"/>
  <c r="J31" i="7"/>
  <c r="K31" i="7" s="1"/>
  <c r="L31" i="7"/>
  <c r="M31" i="7" s="1"/>
  <c r="N31" i="7"/>
  <c r="J32" i="7"/>
  <c r="K32" i="7"/>
  <c r="L32" i="7"/>
  <c r="M32" i="7" s="1"/>
  <c r="J33" i="7"/>
  <c r="K33" i="7" s="1"/>
  <c r="L33" i="7"/>
  <c r="M33" i="7" s="1"/>
  <c r="N33" i="7"/>
  <c r="J34" i="7"/>
  <c r="K34" i="7" s="1"/>
  <c r="L34" i="7"/>
  <c r="M34" i="7"/>
  <c r="N34" i="7"/>
  <c r="O34" i="7"/>
  <c r="J35" i="7"/>
  <c r="K35" i="7" s="1"/>
  <c r="L35" i="7"/>
  <c r="M35" i="7" s="1"/>
  <c r="N35" i="7"/>
  <c r="J36" i="7"/>
  <c r="K36" i="7"/>
  <c r="L36" i="7"/>
  <c r="M36" i="7" s="1"/>
  <c r="O16" i="7" l="1"/>
  <c r="N32" i="7"/>
  <c r="O32" i="7" s="1"/>
  <c r="N26" i="7"/>
  <c r="O26" i="7" s="1"/>
  <c r="O27" i="7"/>
  <c r="O29" i="7"/>
  <c r="O25" i="7"/>
  <c r="O35" i="7"/>
  <c r="O33" i="7"/>
  <c r="O17" i="7"/>
  <c r="N36" i="7"/>
  <c r="O36" i="7" s="1"/>
  <c r="O31" i="7"/>
  <c r="N28" i="7"/>
  <c r="O28" i="7" s="1"/>
  <c r="O23" i="7"/>
  <c r="N20" i="7"/>
  <c r="O15" i="7"/>
  <c r="O19" i="7"/>
  <c r="O21" i="7"/>
  <c r="O20" i="7"/>
  <c r="O38" i="7"/>
  <c r="O41" i="7"/>
  <c r="O44" i="7"/>
  <c r="O45" i="7" s="1"/>
  <c r="L14" i="7" l="1"/>
  <c r="O39" i="7" s="1"/>
  <c r="J14" i="7"/>
  <c r="M14" i="7" l="1"/>
  <c r="O42" i="7" s="1"/>
  <c r="O43" i="7" s="1"/>
  <c r="O37" i="7"/>
  <c r="O40" i="7" s="1"/>
  <c r="K14" i="7"/>
  <c r="N14" i="7"/>
  <c r="O46" i="7" l="1"/>
  <c r="O14" i="7"/>
</calcChain>
</file>

<file path=xl/sharedStrings.xml><?xml version="1.0" encoding="utf-8"?>
<sst xmlns="http://schemas.openxmlformats.org/spreadsheetml/2006/main" count="98" uniqueCount="74">
  <si>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</si>
  <si>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</si>
  <si>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</si>
  <si>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</si>
  <si>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</si>
  <si>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</si>
  <si>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</si>
  <si>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</si>
  <si>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</si>
  <si>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</si>
  <si>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</si>
  <si>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</si>
  <si>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</si>
  <si>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</si>
  <si>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</si>
  <si>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</si>
  <si>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</si>
  <si>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</si>
  <si>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</si>
  <si>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</si>
  <si>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</si>
  <si>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</si>
  <si>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</si>
  <si>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</si>
  <si>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</si>
  <si>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</si>
  <si>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</si>
  <si>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</si>
  <si>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</si>
  <si>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</si>
  <si>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</si>
  <si>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</si>
  <si>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</si>
  <si>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</si>
  <si>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</si>
  <si>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</si>
  <si>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</si>
  <si>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</si>
  <si>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</si>
  <si>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</si>
  <si>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</si>
  <si>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</si>
  <si>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</si>
  <si>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</si>
  <si>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</si>
  <si>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</si>
  <si>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</si>
  <si>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</si>
  <si>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</si>
  <si>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</si>
  <si>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Servicio de fabricación de señalización escaleras de emergencia (Tamaño 30 cm largo x 15 cm alto) Material: acrílico 3 mm. Fotoluminiscente, letra impresa y Código braille. Sistema de fijación: cinta adhesiva extrafuerte doble faz. (Debe incluir propuesta de diseño de acuerdo a imagen institucional: colores y logo). Incluye instalación.</t>
  </si>
  <si>
    <t xml:space="preserve">Servicio de fabricación señalización escaleras (Tamaño 20 cm largo x 15 cm alto) Material: acrílico 3 mm. Fotoluminiscente, letra impresa y código braille. Sistema de fijación: cinta adhesiva extrafuerte doble faz. (Debe incluir propuesta de diseño de acuerdo a imagen institucional: colores y logo. Incluye instalación. </t>
  </si>
  <si>
    <t>Servicio de fabricación de señalización salida de emergencias (Tamaño 30 largo cm x 15 cm alto) Material: acrílico 3 mm.Fotoluminiscente, letra impresa y código braille. Sistema de fijación:cinta adhesiva extrafuerte doble faz. (Debe incluir propuesta de diseñode acuerdo a imagen institucional: colores y logo). Incluye instalación</t>
  </si>
  <si>
    <t>Servicio de fabricación de señalización riesgo eléctrico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</si>
  <si>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Señalización riesgo eléctrico (Tamaño 10 cm largo x 5 cm alto) Material: acrílico 3 mm. Fotoluminiscente, letra impresa. Sistema de fijación: cinta adhesiva extrafuerte doble faz. Incluye instalación.</t>
  </si>
  <si>
    <t>Servicio de fabricación Señalización extintores ABC (Tamaño 20 cm largo x 55 cm alto) Material: acrílico 3 mm. Fotoluminiscente, letra impresa y código braille. Sistema de fijación: cinta adhesiva extrafuerte doble faz. (Debe incluir propuesta de diseño de acuerdo a imagen institucional: colores y logo). Incluye instalación.</t>
  </si>
  <si>
    <t>Servicio de fabricación Señalización extintores CO2 (Tamaño 20 cm largo x 55 cm alto) Material: acrílico 3 mm. Fotoluminiscente, letra impresa y código braille. Sistema de fijación: cinta adhesiva extrafuerte doble faz. (Debe incluir propuesta de diseño de acuerdo a imagen institucional: colores y logo). Incluye instalación.</t>
  </si>
  <si>
    <t>Servicio de fabricación señalización camillas (Tamaño 30 cm largo x 15 cm alto) Material: acrílico 3 mm. Fotoluminiscente, letra impresa. Sistema de fijación: cinta adhesiva extrafuerte doble faz. (Debe incluir propuesta de diseño de acuerdo a imagen institucional: colores y logo. Incluye instalación.</t>
  </si>
  <si>
    <t>Servicio de fabricación señalización de  botiquines (Tamaño 30 cm largo x 15 cm alto) Material: acrílico 3 mm., vinilo adhesivo. Fotoluminiscente, letra impresa. Sistema de fijación: cinta adhesiva extrafuerte doble faz. (Debe incluir propuesta de diseño de acuerdo a imagen institucional: colores y logo). Incluye instalación.</t>
  </si>
  <si>
    <t>Servicio de fabricación acceso restringido (Tamaño 30 cm largo x 15 cm alto) Material: acrílico 3 mm. Fotoluminiscente, letra impresa. Sistema de fijación: cinta adhesiva extrafuerte doble faz. (Debe incluir propuesta de diseño de acuerdo a imagen  institucional: colores y logo) Incluye instalación.</t>
  </si>
  <si>
    <t>Servicio de fabricación Riesgo químico (Tamaño 20 cm largo x 25 cm alto) Material: acrílico 3 mm. Fotoluminiscente, letra impresa. Sistema de fijación: cinta adhesiva extrafuerte doble faz.(Debe incluir propuesta de diseño de acuerdo a imagen institucional: colores y logo). Incluye instalación</t>
  </si>
  <si>
    <t>Servicio de fabricación Riesgo Biológico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</si>
  <si>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Sustancias peligrosas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</si>
  <si>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Sustancias corrosivas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</si>
  <si>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sendero peatonal Reflectiva laminada, tablero 40x60cm sobre lamina galvanizada incluye poste en tubo de acero, altura total 2.50 mt altura libre 2.00 mt. Incluye Instalación.</t>
  </si>
  <si>
    <t>Servicio de fabricación Uso EPP (Tamaño 30 cm largo x 15 cm alto) Material: acrílico 3 mm. Fotoluminiscente, letra impresa. Sistema de fijación: cinta adhesiva extrafuerte doble faz. (Debe incluir propuesta de diseño de acuerdo a imagen institucional: colores y logo). Incluye instalación</t>
  </si>
  <si>
    <t>Servicio de fabricación Riesgo Caída de Objetos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</si>
  <si>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Kit antiderrames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</si>
  <si>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Riesgo explosión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</si>
  <si>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Área de Limpieza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</si>
  <si>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Atención caídas al mismo nivel (Tamaño 20 cm largo x 25 cm alto) Material: acrílico 3 mm. Fotoluminiscente, letra impresa. Sistema de fijación: cinta adhesiva extrafuerte doble faz. (Debe incluir propuesta de diseño de acuerdo a imagen institucional: colores y logo). Incluye instalación.</t>
  </si>
  <si>
    <t>Servicio de fabricación de Señalización sendero peatonal (Tamaño 30 cm largo x 15 cm alto) Material: acrílico 3 mm. Fotoluminiscente, letra impresa. Sistema de fijación: cinta adhesiva extrafuerte doble faz. (Debe incluir propuesta de diseño de acuerdo a imagen institucional: colores y logo). Incluye instalación.</t>
  </si>
  <si>
    <t>Servicio de fabricación de Señalización baños mujeres y baños hombres (Tamaño 30 cm largo x 20 cm alto) Material: acrílico 3 mm. Fotoluminiscente, letra impresa y Código braille. Sistema de fijación: cinta adhesiva extrafuerte doble faz. (Debe incluir propuesta de diseño de acuerdo a imagen institucional: colores y logo). Incluye instalación.</t>
  </si>
  <si>
    <t>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</si>
</sst>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2"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7" xfId="3" applyFont="1" applyFill="1" applyBorder="1" applyAlignment="1" applyProtection="1">
      <alignment vertical="center"/>
      <protection locked="0"/>
    </xf>
    <xf numFmtId="43" fontId="3" fillId="0" borderId="36" xfId="4" applyFont="1" applyBorder="1" applyAlignment="1" applyProtection="1">
      <alignment vertical="center"/>
      <protection locked="0"/>
    </xf>
    <xf numFmtId="43" fontId="3" fillId="0" borderId="37" xfId="4" applyFont="1" applyBorder="1" applyAlignment="1" applyProtection="1">
      <alignment vertical="center"/>
      <protection locked="0"/>
    </xf>
    <xf numFmtId="43" fontId="6" fillId="0" borderId="37" xfId="4" applyFont="1" applyBorder="1" applyAlignment="1" applyProtection="1">
      <alignment vertical="center"/>
      <protection locked="0"/>
    </xf>
    <xf numFmtId="43" fontId="3" fillId="0" borderId="37" xfId="4" applyFont="1" applyFill="1" applyBorder="1" applyAlignment="1" applyProtection="1">
      <alignment vertical="center"/>
      <protection locked="0"/>
    </xf>
    <xf numFmtId="43" fontId="6" fillId="0" borderId="38"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43" fontId="7" fillId="3" borderId="31" xfId="3" applyFont="1" applyFill="1" applyBorder="1" applyAlignment="1" applyProtection="1">
      <alignment horizontal="center" vertical="center" wrapText="1"/>
    </xf>
    <xf numFmtId="43" fontId="7" fillId="3" borderId="36" xfId="3"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top"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25" xfId="0" applyFont="1" applyFill="1" applyBorder="1" applyAlignment="1">
      <alignment horizontal="left" vertical="center" wrapText="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lignment horizontal="center" vertical="center"/>
    </xf>
    <xf numFmtId="0" fontId="27" fillId="35" borderId="27"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19"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3"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2"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0"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tabSelected="1" topLeftCell="A6" zoomScale="90" zoomScaleNormal="90" zoomScaleSheetLayoutView="70" zoomScalePageLayoutView="55" workbookViewId="0">
      <selection activeCell="D16" sqref="D16"/>
    </sheetView>
  </sheetViews>
  <sheetFormatPr baseColWidth="10" defaultColWidth="11.42578125" defaultRowHeight="15" x14ac:dyDescent="0.25"/>
  <cols>
    <col min="1" max="1" width="10.42578125" style="13" customWidth="1"/>
    <col min="2" max="2" width="56.42578125" style="13" customWidth="1"/>
    <col min="3" max="3" width="23" style="13" customWidth="1"/>
    <col min="4" max="4" width="13.42578125" style="13" bestFit="1" customWidth="1"/>
    <col min="5" max="5" width="14" style="13" bestFit="1" customWidth="1"/>
    <col min="6" max="6" width="13.42578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6" t="s">
        <v>4</v>
      </c>
    </row>
    <row r="8" spans="1:15" ht="9.9499999999999993" customHeight="1" x14ac:dyDescent="0.25">
      <c r="A8" s="17"/>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8"/>
      <c r="E10" s="19"/>
      <c r="F10" s="19"/>
      <c r="M10" s="19"/>
      <c r="N10" s="13"/>
    </row>
    <row r="11" spans="1:15" ht="30" customHeight="1" x14ac:dyDescent="0.25">
      <c r="A11" s="78"/>
      <c r="B11" s="79"/>
      <c r="D11" s="59" t="s">
        <v>8</v>
      </c>
      <c r="E11" s="60"/>
      <c r="F11" s="61"/>
      <c r="G11" s="62"/>
      <c r="H11" s="62"/>
      <c r="I11" s="63"/>
      <c r="K11" s="59" t="s">
        <v>9</v>
      </c>
      <c r="L11" s="60"/>
      <c r="M11" s="55"/>
      <c r="N11" s="56"/>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42" t="s">
        <v>10</v>
      </c>
      <c r="B13" s="43" t="s">
        <v>11</v>
      </c>
      <c r="C13" s="43" t="s">
        <v>12</v>
      </c>
      <c r="D13" s="43" t="s">
        <v>13</v>
      </c>
      <c r="E13" s="43" t="s">
        <v>14</v>
      </c>
      <c r="F13" s="44" t="s">
        <v>15</v>
      </c>
      <c r="G13" s="44" t="s">
        <v>16</v>
      </c>
      <c r="H13" s="44" t="s">
        <v>17</v>
      </c>
      <c r="I13" s="44" t="s">
        <v>18</v>
      </c>
      <c r="J13" s="44" t="s">
        <v>19</v>
      </c>
      <c r="K13" s="44" t="s">
        <v>20</v>
      </c>
      <c r="L13" s="44" t="s">
        <v>21</v>
      </c>
      <c r="M13" s="44" t="s">
        <v>22</v>
      </c>
      <c r="N13" s="44" t="s">
        <v>23</v>
      </c>
      <c r="O13" s="45" t="s">
        <v>24</v>
      </c>
    </row>
    <row r="14" spans="1:15" s="27" customFormat="1" ht="87.75" customHeight="1" x14ac:dyDescent="0.25">
      <c r="A14" s="28">
        <v>1</v>
      </c>
      <c r="B14" s="47" t="s">
        <v>50</v>
      </c>
      <c r="C14" s="3"/>
      <c r="D14" s="46">
        <v>1</v>
      </c>
      <c r="E14" s="29" t="s">
        <v>73</v>
      </c>
      <c r="F14" s="4"/>
      <c r="G14" s="2"/>
      <c r="H14" s="30"/>
      <c r="I14" s="2"/>
      <c r="J14" s="30">
        <f t="shared" ref="J14" si="0">ROUND(F14*I14,0)</f>
        <v>0</v>
      </c>
      <c r="K14" s="30">
        <f t="shared" ref="K14" si="1">ROUND(F14+H14+J14,0)</f>
        <v>0</v>
      </c>
      <c r="L14" s="30">
        <f t="shared" ref="L14" si="2">ROUND(F14*D14,0)</f>
        <v>0</v>
      </c>
      <c r="M14" s="30">
        <f t="shared" ref="M14" si="3">ROUND(L14*G14,0)</f>
        <v>0</v>
      </c>
      <c r="N14" s="30">
        <f t="shared" ref="N14" si="4">ROUND(L14*I14,0)</f>
        <v>0</v>
      </c>
      <c r="O14" s="31">
        <f t="shared" ref="O14" si="5">ROUND(L14+N14+M14,0)</f>
        <v>0</v>
      </c>
    </row>
    <row r="15" spans="1:15" s="27" customFormat="1" ht="87.75" customHeight="1" x14ac:dyDescent="0.25">
      <c r="A15" s="28">
        <v>2</v>
      </c>
      <c r="B15" s="47" t="s">
        <v>51</v>
      </c>
      <c r="C15" s="3"/>
      <c r="D15" s="46">
        <v>1</v>
      </c>
      <c r="E15" s="29" t="s">
        <v>73</v>
      </c>
      <c r="F15" s="4"/>
      <c r="G15" s="2"/>
      <c r="H15" s="30"/>
      <c r="I15" s="2"/>
      <c r="J15" s="30">
        <f t="shared" ref="J15:J36" si="6">ROUND(F15*I15,0)</f>
        <v>0</v>
      </c>
      <c r="K15" s="30">
        <f t="shared" ref="K15:K36" si="7">ROUND(F15+H15+J15,0)</f>
        <v>0</v>
      </c>
      <c r="L15" s="30">
        <f t="shared" ref="L15:L36" si="8">ROUND(F15*D15,0)</f>
        <v>0</v>
      </c>
      <c r="M15" s="30">
        <f t="shared" ref="M15:M36" si="9">ROUND(L15*G15,0)</f>
        <v>0</v>
      </c>
      <c r="N15" s="30">
        <f t="shared" ref="N15:N36" si="10">ROUND(L15*I15,0)</f>
        <v>0</v>
      </c>
      <c r="O15" s="31">
        <f t="shared" ref="O15:O36" si="11">ROUND(L15+N15+M15,0)</f>
        <v>0</v>
      </c>
    </row>
    <row r="16" spans="1:15" s="27" customFormat="1" ht="87.75" customHeight="1" x14ac:dyDescent="0.25">
      <c r="A16" s="28">
        <v>3</v>
      </c>
      <c r="B16" s="47" t="s">
        <v>52</v>
      </c>
      <c r="C16" s="3"/>
      <c r="D16" s="46">
        <v>1</v>
      </c>
      <c r="E16" s="29" t="s">
        <v>73</v>
      </c>
      <c r="F16" s="4"/>
      <c r="G16" s="2"/>
      <c r="H16" s="30"/>
      <c r="I16" s="2"/>
      <c r="J16" s="30">
        <f t="shared" si="6"/>
        <v>0</v>
      </c>
      <c r="K16" s="30">
        <f t="shared" si="7"/>
        <v>0</v>
      </c>
      <c r="L16" s="30">
        <f t="shared" si="8"/>
        <v>0</v>
      </c>
      <c r="M16" s="30">
        <f t="shared" si="9"/>
        <v>0</v>
      </c>
      <c r="N16" s="30">
        <f t="shared" si="10"/>
        <v>0</v>
      </c>
      <c r="O16" s="31">
        <f t="shared" si="11"/>
        <v>0</v>
      </c>
    </row>
    <row r="17" spans="1:15" s="27" customFormat="1" ht="87.75" customHeight="1" x14ac:dyDescent="0.25">
      <c r="A17" s="28">
        <v>4</v>
      </c>
      <c r="B17" s="47" t="s">
        <v>53</v>
      </c>
      <c r="C17" s="3"/>
      <c r="D17" s="46">
        <v>1</v>
      </c>
      <c r="E17" s="29" t="s">
        <v>73</v>
      </c>
      <c r="F17" s="4"/>
      <c r="G17" s="2"/>
      <c r="H17" s="30"/>
      <c r="I17" s="2"/>
      <c r="J17" s="30">
        <f t="shared" si="6"/>
        <v>0</v>
      </c>
      <c r="K17" s="30">
        <f t="shared" si="7"/>
        <v>0</v>
      </c>
      <c r="L17" s="30">
        <f t="shared" si="8"/>
        <v>0</v>
      </c>
      <c r="M17" s="30">
        <f t="shared" si="9"/>
        <v>0</v>
      </c>
      <c r="N17" s="30">
        <f t="shared" si="10"/>
        <v>0</v>
      </c>
      <c r="O17" s="31">
        <f t="shared" si="11"/>
        <v>0</v>
      </c>
    </row>
    <row r="18" spans="1:15" s="27" customFormat="1" ht="66.75" customHeight="1" x14ac:dyDescent="0.25">
      <c r="A18" s="28">
        <v>5</v>
      </c>
      <c r="B18" s="47" t="s">
        <v>54</v>
      </c>
      <c r="C18" s="3"/>
      <c r="D18" s="46">
        <v>1</v>
      </c>
      <c r="E18" s="29" t="s">
        <v>73</v>
      </c>
      <c r="F18" s="4"/>
      <c r="G18" s="2"/>
      <c r="H18" s="30"/>
      <c r="I18" s="2"/>
      <c r="J18" s="30">
        <f t="shared" si="6"/>
        <v>0</v>
      </c>
      <c r="K18" s="30">
        <f t="shared" si="7"/>
        <v>0</v>
      </c>
      <c r="L18" s="30">
        <f t="shared" si="8"/>
        <v>0</v>
      </c>
      <c r="M18" s="30">
        <f t="shared" si="9"/>
        <v>0</v>
      </c>
      <c r="N18" s="30">
        <f t="shared" si="10"/>
        <v>0</v>
      </c>
      <c r="O18" s="31">
        <f t="shared" si="11"/>
        <v>0</v>
      </c>
    </row>
    <row r="19" spans="1:15" s="27" customFormat="1" ht="87.75" customHeight="1" x14ac:dyDescent="0.25">
      <c r="A19" s="28">
        <v>6</v>
      </c>
      <c r="B19" s="47" t="s">
        <v>55</v>
      </c>
      <c r="C19" s="3"/>
      <c r="D19" s="46">
        <v>1</v>
      </c>
      <c r="E19" s="29" t="s">
        <v>73</v>
      </c>
      <c r="F19" s="4"/>
      <c r="G19" s="2"/>
      <c r="H19" s="30"/>
      <c r="I19" s="2"/>
      <c r="J19" s="30">
        <f t="shared" si="6"/>
        <v>0</v>
      </c>
      <c r="K19" s="30">
        <f t="shared" si="7"/>
        <v>0</v>
      </c>
      <c r="L19" s="30">
        <f t="shared" si="8"/>
        <v>0</v>
      </c>
      <c r="M19" s="30">
        <f t="shared" si="9"/>
        <v>0</v>
      </c>
      <c r="N19" s="30">
        <f t="shared" si="10"/>
        <v>0</v>
      </c>
      <c r="O19" s="31">
        <f t="shared" si="11"/>
        <v>0</v>
      </c>
    </row>
    <row r="20" spans="1:15" s="27" customFormat="1" ht="87.75" customHeight="1" x14ac:dyDescent="0.25">
      <c r="A20" s="28">
        <v>7</v>
      </c>
      <c r="B20" s="47" t="s">
        <v>56</v>
      </c>
      <c r="C20" s="3"/>
      <c r="D20" s="46">
        <v>1</v>
      </c>
      <c r="E20" s="29" t="s">
        <v>73</v>
      </c>
      <c r="F20" s="4"/>
      <c r="G20" s="2"/>
      <c r="H20" s="30"/>
      <c r="I20" s="2"/>
      <c r="J20" s="30">
        <f t="shared" si="6"/>
        <v>0</v>
      </c>
      <c r="K20" s="30">
        <f t="shared" si="7"/>
        <v>0</v>
      </c>
      <c r="L20" s="30">
        <f t="shared" si="8"/>
        <v>0</v>
      </c>
      <c r="M20" s="30">
        <f t="shared" si="9"/>
        <v>0</v>
      </c>
      <c r="N20" s="30">
        <f t="shared" si="10"/>
        <v>0</v>
      </c>
      <c r="O20" s="31">
        <f t="shared" si="11"/>
        <v>0</v>
      </c>
    </row>
    <row r="21" spans="1:15" s="27" customFormat="1" ht="87.75" customHeight="1" x14ac:dyDescent="0.25">
      <c r="A21" s="28">
        <v>8</v>
      </c>
      <c r="B21" s="47" t="s">
        <v>57</v>
      </c>
      <c r="C21" s="3"/>
      <c r="D21" s="46">
        <v>1</v>
      </c>
      <c r="E21" s="29" t="s">
        <v>73</v>
      </c>
      <c r="F21" s="4"/>
      <c r="G21" s="2"/>
      <c r="H21" s="30"/>
      <c r="I21" s="2"/>
      <c r="J21" s="30">
        <f t="shared" si="6"/>
        <v>0</v>
      </c>
      <c r="K21" s="30">
        <f t="shared" si="7"/>
        <v>0</v>
      </c>
      <c r="L21" s="30">
        <f t="shared" si="8"/>
        <v>0</v>
      </c>
      <c r="M21" s="30">
        <f t="shared" si="9"/>
        <v>0</v>
      </c>
      <c r="N21" s="30">
        <f t="shared" si="10"/>
        <v>0</v>
      </c>
      <c r="O21" s="31">
        <f t="shared" si="11"/>
        <v>0</v>
      </c>
    </row>
    <row r="22" spans="1:15" s="27" customFormat="1" ht="87.75" customHeight="1" x14ac:dyDescent="0.25">
      <c r="A22" s="28">
        <v>9</v>
      </c>
      <c r="B22" s="47" t="s">
        <v>58</v>
      </c>
      <c r="C22" s="3"/>
      <c r="D22" s="46">
        <v>1</v>
      </c>
      <c r="E22" s="29" t="s">
        <v>73</v>
      </c>
      <c r="F22" s="4"/>
      <c r="G22" s="2"/>
      <c r="H22" s="30"/>
      <c r="I22" s="2"/>
      <c r="J22" s="30">
        <f t="shared" si="6"/>
        <v>0</v>
      </c>
      <c r="K22" s="30">
        <f t="shared" si="7"/>
        <v>0</v>
      </c>
      <c r="L22" s="30">
        <f t="shared" si="8"/>
        <v>0</v>
      </c>
      <c r="M22" s="30">
        <f t="shared" si="9"/>
        <v>0</v>
      </c>
      <c r="N22" s="30">
        <f t="shared" si="10"/>
        <v>0</v>
      </c>
      <c r="O22" s="31">
        <f t="shared" si="11"/>
        <v>0</v>
      </c>
    </row>
    <row r="23" spans="1:15" s="27" customFormat="1" ht="87.75" customHeight="1" x14ac:dyDescent="0.25">
      <c r="A23" s="28">
        <v>10</v>
      </c>
      <c r="B23" s="47" t="s">
        <v>59</v>
      </c>
      <c r="C23" s="3"/>
      <c r="D23" s="46">
        <v>1</v>
      </c>
      <c r="E23" s="29" t="s">
        <v>73</v>
      </c>
      <c r="F23" s="4"/>
      <c r="G23" s="2"/>
      <c r="H23" s="30"/>
      <c r="I23" s="2"/>
      <c r="J23" s="30">
        <f t="shared" si="6"/>
        <v>0</v>
      </c>
      <c r="K23" s="30">
        <f t="shared" si="7"/>
        <v>0</v>
      </c>
      <c r="L23" s="30">
        <f t="shared" si="8"/>
        <v>0</v>
      </c>
      <c r="M23" s="30">
        <f t="shared" si="9"/>
        <v>0</v>
      </c>
      <c r="N23" s="30">
        <f t="shared" si="10"/>
        <v>0</v>
      </c>
      <c r="O23" s="31">
        <f t="shared" si="11"/>
        <v>0</v>
      </c>
    </row>
    <row r="24" spans="1:15" s="27" customFormat="1" ht="87.75" customHeight="1" x14ac:dyDescent="0.25">
      <c r="A24" s="28">
        <v>11</v>
      </c>
      <c r="B24" s="47" t="s">
        <v>60</v>
      </c>
      <c r="C24" s="3"/>
      <c r="D24" s="46">
        <v>1</v>
      </c>
      <c r="E24" s="29" t="s">
        <v>73</v>
      </c>
      <c r="F24" s="4"/>
      <c r="G24" s="2"/>
      <c r="H24" s="30"/>
      <c r="I24" s="2"/>
      <c r="J24" s="30">
        <f t="shared" si="6"/>
        <v>0</v>
      </c>
      <c r="K24" s="30">
        <f t="shared" si="7"/>
        <v>0</v>
      </c>
      <c r="L24" s="30">
        <f t="shared" si="8"/>
        <v>0</v>
      </c>
      <c r="M24" s="30">
        <f t="shared" si="9"/>
        <v>0</v>
      </c>
      <c r="N24" s="30">
        <f t="shared" si="10"/>
        <v>0</v>
      </c>
      <c r="O24" s="31">
        <f t="shared" si="11"/>
        <v>0</v>
      </c>
    </row>
    <row r="25" spans="1:15" s="27" customFormat="1" ht="87.75" customHeight="1" x14ac:dyDescent="0.25">
      <c r="A25" s="28">
        <v>12</v>
      </c>
      <c r="B25" s="47" t="s">
        <v>61</v>
      </c>
      <c r="C25" s="3"/>
      <c r="D25" s="46">
        <v>1</v>
      </c>
      <c r="E25" s="29" t="s">
        <v>73</v>
      </c>
      <c r="F25" s="4"/>
      <c r="G25" s="2"/>
      <c r="H25" s="30"/>
      <c r="I25" s="2"/>
      <c r="J25" s="30">
        <f t="shared" si="6"/>
        <v>0</v>
      </c>
      <c r="K25" s="30">
        <f t="shared" si="7"/>
        <v>0</v>
      </c>
      <c r="L25" s="30">
        <f t="shared" si="8"/>
        <v>0</v>
      </c>
      <c r="M25" s="30">
        <f t="shared" si="9"/>
        <v>0</v>
      </c>
      <c r="N25" s="30">
        <f t="shared" si="10"/>
        <v>0</v>
      </c>
      <c r="O25" s="31">
        <f t="shared" si="11"/>
        <v>0</v>
      </c>
    </row>
    <row r="26" spans="1:15" s="27" customFormat="1" ht="87.75" customHeight="1" x14ac:dyDescent="0.25">
      <c r="A26" s="28">
        <v>13</v>
      </c>
      <c r="B26" s="47" t="s">
        <v>62</v>
      </c>
      <c r="C26" s="3"/>
      <c r="D26" s="46">
        <v>1</v>
      </c>
      <c r="E26" s="29" t="s">
        <v>73</v>
      </c>
      <c r="F26" s="4"/>
      <c r="G26" s="2"/>
      <c r="H26" s="30"/>
      <c r="I26" s="2"/>
      <c r="J26" s="30">
        <f t="shared" si="6"/>
        <v>0</v>
      </c>
      <c r="K26" s="30">
        <f t="shared" si="7"/>
        <v>0</v>
      </c>
      <c r="L26" s="30">
        <f t="shared" si="8"/>
        <v>0</v>
      </c>
      <c r="M26" s="30">
        <f t="shared" si="9"/>
        <v>0</v>
      </c>
      <c r="N26" s="30">
        <f t="shared" si="10"/>
        <v>0</v>
      </c>
      <c r="O26" s="31">
        <f t="shared" si="11"/>
        <v>0</v>
      </c>
    </row>
    <row r="27" spans="1:15" s="27" customFormat="1" ht="87.75" customHeight="1" x14ac:dyDescent="0.25">
      <c r="A27" s="28">
        <v>14</v>
      </c>
      <c r="B27" s="47" t="s">
        <v>63</v>
      </c>
      <c r="C27" s="3"/>
      <c r="D27" s="46">
        <v>1</v>
      </c>
      <c r="E27" s="29" t="s">
        <v>73</v>
      </c>
      <c r="F27" s="4"/>
      <c r="G27" s="2"/>
      <c r="H27" s="30"/>
      <c r="I27" s="2"/>
      <c r="J27" s="30">
        <f t="shared" si="6"/>
        <v>0</v>
      </c>
      <c r="K27" s="30">
        <f t="shared" si="7"/>
        <v>0</v>
      </c>
      <c r="L27" s="30">
        <f t="shared" si="8"/>
        <v>0</v>
      </c>
      <c r="M27" s="30">
        <f t="shared" si="9"/>
        <v>0</v>
      </c>
      <c r="N27" s="30">
        <f t="shared" si="10"/>
        <v>0</v>
      </c>
      <c r="O27" s="31">
        <f t="shared" si="11"/>
        <v>0</v>
      </c>
    </row>
    <row r="28" spans="1:15" s="27" customFormat="1" ht="87.75" customHeight="1" x14ac:dyDescent="0.25">
      <c r="A28" s="28">
        <v>15</v>
      </c>
      <c r="B28" s="47" t="s">
        <v>64</v>
      </c>
      <c r="C28" s="3"/>
      <c r="D28" s="46">
        <v>1</v>
      </c>
      <c r="E28" s="29" t="s">
        <v>73</v>
      </c>
      <c r="F28" s="4"/>
      <c r="G28" s="2"/>
      <c r="H28" s="30"/>
      <c r="I28" s="2"/>
      <c r="J28" s="30">
        <f t="shared" si="6"/>
        <v>0</v>
      </c>
      <c r="K28" s="30">
        <f t="shared" si="7"/>
        <v>0</v>
      </c>
      <c r="L28" s="30">
        <f t="shared" si="8"/>
        <v>0</v>
      </c>
      <c r="M28" s="30">
        <f t="shared" si="9"/>
        <v>0</v>
      </c>
      <c r="N28" s="30">
        <f t="shared" si="10"/>
        <v>0</v>
      </c>
      <c r="O28" s="31">
        <f t="shared" si="11"/>
        <v>0</v>
      </c>
    </row>
    <row r="29" spans="1:15" s="27" customFormat="1" ht="87.75" customHeight="1" x14ac:dyDescent="0.25">
      <c r="A29" s="28">
        <v>16</v>
      </c>
      <c r="B29" s="47" t="s">
        <v>65</v>
      </c>
      <c r="C29" s="3"/>
      <c r="D29" s="46">
        <v>1</v>
      </c>
      <c r="E29" s="29" t="s">
        <v>73</v>
      </c>
      <c r="F29" s="4"/>
      <c r="G29" s="2"/>
      <c r="H29" s="30"/>
      <c r="I29" s="2"/>
      <c r="J29" s="30">
        <f t="shared" si="6"/>
        <v>0</v>
      </c>
      <c r="K29" s="30">
        <f t="shared" si="7"/>
        <v>0</v>
      </c>
      <c r="L29" s="30">
        <f t="shared" si="8"/>
        <v>0</v>
      </c>
      <c r="M29" s="30">
        <f t="shared" si="9"/>
        <v>0</v>
      </c>
      <c r="N29" s="30">
        <f t="shared" si="10"/>
        <v>0</v>
      </c>
      <c r="O29" s="31">
        <f t="shared" si="11"/>
        <v>0</v>
      </c>
    </row>
    <row r="30" spans="1:15" s="27" customFormat="1" ht="87.75" customHeight="1" x14ac:dyDescent="0.25">
      <c r="A30" s="28">
        <v>17</v>
      </c>
      <c r="B30" s="47" t="s">
        <v>66</v>
      </c>
      <c r="C30" s="3"/>
      <c r="D30" s="46">
        <v>1</v>
      </c>
      <c r="E30" s="29" t="s">
        <v>73</v>
      </c>
      <c r="F30" s="4"/>
      <c r="G30" s="2"/>
      <c r="H30" s="30"/>
      <c r="I30" s="2"/>
      <c r="J30" s="30">
        <f t="shared" si="6"/>
        <v>0</v>
      </c>
      <c r="K30" s="30">
        <f t="shared" si="7"/>
        <v>0</v>
      </c>
      <c r="L30" s="30">
        <f t="shared" si="8"/>
        <v>0</v>
      </c>
      <c r="M30" s="30">
        <f t="shared" si="9"/>
        <v>0</v>
      </c>
      <c r="N30" s="30">
        <f t="shared" si="10"/>
        <v>0</v>
      </c>
      <c r="O30" s="31">
        <f t="shared" si="11"/>
        <v>0</v>
      </c>
    </row>
    <row r="31" spans="1:15" s="27" customFormat="1" ht="87.75" customHeight="1" x14ac:dyDescent="0.25">
      <c r="A31" s="28">
        <v>18</v>
      </c>
      <c r="B31" s="47" t="s">
        <v>67</v>
      </c>
      <c r="C31" s="3"/>
      <c r="D31" s="46">
        <v>1</v>
      </c>
      <c r="E31" s="29" t="s">
        <v>73</v>
      </c>
      <c r="F31" s="4"/>
      <c r="G31" s="2"/>
      <c r="H31" s="30"/>
      <c r="I31" s="2"/>
      <c r="J31" s="30">
        <f t="shared" si="6"/>
        <v>0</v>
      </c>
      <c r="K31" s="30">
        <f t="shared" si="7"/>
        <v>0</v>
      </c>
      <c r="L31" s="30">
        <f t="shared" si="8"/>
        <v>0</v>
      </c>
      <c r="M31" s="30">
        <f t="shared" si="9"/>
        <v>0</v>
      </c>
      <c r="N31" s="30">
        <f t="shared" si="10"/>
        <v>0</v>
      </c>
      <c r="O31" s="31">
        <f t="shared" si="11"/>
        <v>0</v>
      </c>
    </row>
    <row r="32" spans="1:15" s="27" customFormat="1" ht="87.75" customHeight="1" x14ac:dyDescent="0.25">
      <c r="A32" s="28">
        <v>19</v>
      </c>
      <c r="B32" s="47" t="s">
        <v>68</v>
      </c>
      <c r="C32" s="3"/>
      <c r="D32" s="46">
        <v>1</v>
      </c>
      <c r="E32" s="29" t="s">
        <v>73</v>
      </c>
      <c r="F32" s="4"/>
      <c r="G32" s="2"/>
      <c r="H32" s="30"/>
      <c r="I32" s="2"/>
      <c r="J32" s="30">
        <f t="shared" si="6"/>
        <v>0</v>
      </c>
      <c r="K32" s="30">
        <f t="shared" si="7"/>
        <v>0</v>
      </c>
      <c r="L32" s="30">
        <f t="shared" si="8"/>
        <v>0</v>
      </c>
      <c r="M32" s="30">
        <f t="shared" si="9"/>
        <v>0</v>
      </c>
      <c r="N32" s="30">
        <f t="shared" si="10"/>
        <v>0</v>
      </c>
      <c r="O32" s="31">
        <f t="shared" si="11"/>
        <v>0</v>
      </c>
    </row>
    <row r="33" spans="1:15" s="27" customFormat="1" ht="93" customHeight="1" x14ac:dyDescent="0.25">
      <c r="A33" s="28">
        <v>20</v>
      </c>
      <c r="B33" s="47" t="s">
        <v>69</v>
      </c>
      <c r="C33" s="3"/>
      <c r="D33" s="46">
        <v>1</v>
      </c>
      <c r="E33" s="29" t="s">
        <v>73</v>
      </c>
      <c r="F33" s="4"/>
      <c r="G33" s="2"/>
      <c r="H33" s="30"/>
      <c r="I33" s="2"/>
      <c r="J33" s="30">
        <f t="shared" si="6"/>
        <v>0</v>
      </c>
      <c r="K33" s="30">
        <f t="shared" si="7"/>
        <v>0</v>
      </c>
      <c r="L33" s="30">
        <f t="shared" si="8"/>
        <v>0</v>
      </c>
      <c r="M33" s="30">
        <f t="shared" si="9"/>
        <v>0</v>
      </c>
      <c r="N33" s="30">
        <f t="shared" si="10"/>
        <v>0</v>
      </c>
      <c r="O33" s="31">
        <f t="shared" si="11"/>
        <v>0</v>
      </c>
    </row>
    <row r="34" spans="1:15" s="27" customFormat="1" ht="96.75" customHeight="1" x14ac:dyDescent="0.25">
      <c r="A34" s="28">
        <v>21</v>
      </c>
      <c r="B34" s="47" t="s">
        <v>70</v>
      </c>
      <c r="C34" s="3"/>
      <c r="D34" s="46">
        <v>1</v>
      </c>
      <c r="E34" s="29" t="s">
        <v>73</v>
      </c>
      <c r="F34" s="4"/>
      <c r="G34" s="2"/>
      <c r="H34" s="30"/>
      <c r="I34" s="2"/>
      <c r="J34" s="30">
        <f t="shared" si="6"/>
        <v>0</v>
      </c>
      <c r="K34" s="30">
        <f t="shared" si="7"/>
        <v>0</v>
      </c>
      <c r="L34" s="30">
        <f t="shared" si="8"/>
        <v>0</v>
      </c>
      <c r="M34" s="30">
        <f t="shared" si="9"/>
        <v>0</v>
      </c>
      <c r="N34" s="30">
        <f t="shared" si="10"/>
        <v>0</v>
      </c>
      <c r="O34" s="31">
        <f t="shared" si="11"/>
        <v>0</v>
      </c>
    </row>
    <row r="35" spans="1:15" s="27" customFormat="1" ht="87.75" customHeight="1" x14ac:dyDescent="0.25">
      <c r="A35" s="28">
        <v>22</v>
      </c>
      <c r="B35" s="47" t="s">
        <v>71</v>
      </c>
      <c r="C35" s="3"/>
      <c r="D35" s="46">
        <v>1</v>
      </c>
      <c r="E35" s="29" t="s">
        <v>73</v>
      </c>
      <c r="F35" s="4"/>
      <c r="G35" s="2"/>
      <c r="H35" s="30"/>
      <c r="I35" s="2"/>
      <c r="J35" s="30">
        <f t="shared" si="6"/>
        <v>0</v>
      </c>
      <c r="K35" s="30">
        <f t="shared" si="7"/>
        <v>0</v>
      </c>
      <c r="L35" s="30">
        <f t="shared" si="8"/>
        <v>0</v>
      </c>
      <c r="M35" s="30">
        <f t="shared" si="9"/>
        <v>0</v>
      </c>
      <c r="N35" s="30">
        <f t="shared" si="10"/>
        <v>0</v>
      </c>
      <c r="O35" s="31">
        <f t="shared" si="11"/>
        <v>0</v>
      </c>
    </row>
    <row r="36" spans="1:15" s="27" customFormat="1" ht="105.75" customHeight="1" thickBot="1" x14ac:dyDescent="0.3">
      <c r="A36" s="28">
        <v>23</v>
      </c>
      <c r="B36" s="47" t="s">
        <v>72</v>
      </c>
      <c r="C36" s="3"/>
      <c r="D36" s="46">
        <v>1</v>
      </c>
      <c r="E36" s="29" t="s">
        <v>73</v>
      </c>
      <c r="F36" s="4"/>
      <c r="G36" s="2"/>
      <c r="H36" s="30"/>
      <c r="I36" s="2"/>
      <c r="J36" s="30">
        <f t="shared" si="6"/>
        <v>0</v>
      </c>
      <c r="K36" s="30">
        <f t="shared" si="7"/>
        <v>0</v>
      </c>
      <c r="L36" s="30">
        <f t="shared" si="8"/>
        <v>0</v>
      </c>
      <c r="M36" s="30">
        <f t="shared" si="9"/>
        <v>0</v>
      </c>
      <c r="N36" s="30">
        <f t="shared" si="10"/>
        <v>0</v>
      </c>
      <c r="O36" s="31">
        <f t="shared" si="11"/>
        <v>0</v>
      </c>
    </row>
    <row r="37" spans="1:15" s="27" customFormat="1" ht="42" customHeight="1" thickBot="1" x14ac:dyDescent="0.3">
      <c r="A37" s="80" t="s">
        <v>25</v>
      </c>
      <c r="B37" s="81"/>
      <c r="C37" s="81"/>
      <c r="D37" s="81"/>
      <c r="E37" s="81"/>
      <c r="F37" s="81"/>
      <c r="G37" s="81"/>
      <c r="H37" s="81"/>
      <c r="I37" s="81"/>
      <c r="J37" s="81"/>
      <c r="K37" s="81"/>
      <c r="L37" s="92" t="s">
        <v>26</v>
      </c>
      <c r="M37" s="93"/>
      <c r="N37" s="93"/>
      <c r="O37" s="32">
        <f>SUMIF(G:G,0%,L:L)+SUMIF(G:G,"",L:L)</f>
        <v>0</v>
      </c>
    </row>
    <row r="38" spans="1:15" s="27" customFormat="1" ht="39" customHeight="1" x14ac:dyDescent="0.25">
      <c r="A38" s="64" t="s">
        <v>47</v>
      </c>
      <c r="B38" s="65"/>
      <c r="C38" s="65"/>
      <c r="D38" s="65"/>
      <c r="E38" s="65"/>
      <c r="F38" s="65"/>
      <c r="G38" s="65"/>
      <c r="H38" s="65"/>
      <c r="I38" s="65"/>
      <c r="J38" s="65"/>
      <c r="K38" s="66"/>
      <c r="L38" s="86" t="s">
        <v>27</v>
      </c>
      <c r="M38" s="87"/>
      <c r="N38" s="87"/>
      <c r="O38" s="33">
        <f>SUMIF(G:G,5%,L:L)</f>
        <v>0</v>
      </c>
    </row>
    <row r="39" spans="1:15" s="27" customFormat="1" ht="30" customHeight="1" x14ac:dyDescent="0.25">
      <c r="A39" s="67"/>
      <c r="B39" s="68"/>
      <c r="C39" s="68"/>
      <c r="D39" s="68"/>
      <c r="E39" s="68"/>
      <c r="F39" s="68"/>
      <c r="G39" s="68"/>
      <c r="H39" s="68"/>
      <c r="I39" s="68"/>
      <c r="J39" s="68"/>
      <c r="K39" s="69"/>
      <c r="L39" s="86" t="s">
        <v>28</v>
      </c>
      <c r="M39" s="87"/>
      <c r="N39" s="87"/>
      <c r="O39" s="33">
        <f>SUMIF(G:G,19%,L:L)</f>
        <v>0</v>
      </c>
    </row>
    <row r="40" spans="1:15" s="27" customFormat="1" ht="30" customHeight="1" x14ac:dyDescent="0.25">
      <c r="A40" s="67"/>
      <c r="B40" s="68"/>
      <c r="C40" s="68"/>
      <c r="D40" s="68"/>
      <c r="E40" s="68"/>
      <c r="F40" s="68"/>
      <c r="G40" s="68"/>
      <c r="H40" s="68"/>
      <c r="I40" s="68"/>
      <c r="J40" s="68"/>
      <c r="K40" s="69"/>
      <c r="L40" s="88" t="s">
        <v>21</v>
      </c>
      <c r="M40" s="89"/>
      <c r="N40" s="89"/>
      <c r="O40" s="34">
        <f>SUM(O37:O39)</f>
        <v>0</v>
      </c>
    </row>
    <row r="41" spans="1:15" s="27" customFormat="1" ht="30" customHeight="1" x14ac:dyDescent="0.25">
      <c r="A41" s="67"/>
      <c r="B41" s="68"/>
      <c r="C41" s="68"/>
      <c r="D41" s="68"/>
      <c r="E41" s="68"/>
      <c r="F41" s="68"/>
      <c r="G41" s="68"/>
      <c r="H41" s="68"/>
      <c r="I41" s="68"/>
      <c r="J41" s="68"/>
      <c r="K41" s="69"/>
      <c r="L41" s="90" t="s">
        <v>29</v>
      </c>
      <c r="M41" s="91"/>
      <c r="N41" s="91"/>
      <c r="O41" s="35">
        <f>SUMIF(G:G,5%,M:M)</f>
        <v>0</v>
      </c>
    </row>
    <row r="42" spans="1:15" s="27" customFormat="1" ht="30" customHeight="1" x14ac:dyDescent="0.25">
      <c r="A42" s="67"/>
      <c r="B42" s="68"/>
      <c r="C42" s="68"/>
      <c r="D42" s="68"/>
      <c r="E42" s="68"/>
      <c r="F42" s="68"/>
      <c r="G42" s="68"/>
      <c r="H42" s="68"/>
      <c r="I42" s="68"/>
      <c r="J42" s="68"/>
      <c r="K42" s="69"/>
      <c r="L42" s="90" t="s">
        <v>30</v>
      </c>
      <c r="M42" s="91"/>
      <c r="N42" s="91"/>
      <c r="O42" s="35">
        <f>SUMIF(G:G,19%,M:M)</f>
        <v>0</v>
      </c>
    </row>
    <row r="43" spans="1:15" s="27" customFormat="1" ht="30" customHeight="1" x14ac:dyDescent="0.25">
      <c r="A43" s="67"/>
      <c r="B43" s="68"/>
      <c r="C43" s="68"/>
      <c r="D43" s="68"/>
      <c r="E43" s="68"/>
      <c r="F43" s="68"/>
      <c r="G43" s="68"/>
      <c r="H43" s="68"/>
      <c r="I43" s="68"/>
      <c r="J43" s="68"/>
      <c r="K43" s="69"/>
      <c r="L43" s="88" t="s">
        <v>31</v>
      </c>
      <c r="M43" s="89"/>
      <c r="N43" s="89"/>
      <c r="O43" s="34">
        <f>SUM(O41:O42)</f>
        <v>0</v>
      </c>
    </row>
    <row r="44" spans="1:15" s="27" customFormat="1" ht="30" customHeight="1" x14ac:dyDescent="0.25">
      <c r="A44" s="67"/>
      <c r="B44" s="68"/>
      <c r="C44" s="68"/>
      <c r="D44" s="68"/>
      <c r="E44" s="68"/>
      <c r="F44" s="68"/>
      <c r="G44" s="68"/>
      <c r="H44" s="68"/>
      <c r="I44" s="68"/>
      <c r="J44" s="68"/>
      <c r="K44" s="69"/>
      <c r="L44" s="86" t="s">
        <v>32</v>
      </c>
      <c r="M44" s="87"/>
      <c r="N44" s="87"/>
      <c r="O44" s="33">
        <f>SUMIF(I:I,8%,N:N)</f>
        <v>0</v>
      </c>
    </row>
    <row r="45" spans="1:15" s="27" customFormat="1" ht="37.5" customHeight="1" x14ac:dyDescent="0.25">
      <c r="A45" s="67"/>
      <c r="B45" s="68"/>
      <c r="C45" s="68"/>
      <c r="D45" s="68"/>
      <c r="E45" s="68"/>
      <c r="F45" s="68"/>
      <c r="G45" s="68"/>
      <c r="H45" s="68"/>
      <c r="I45" s="68"/>
      <c r="J45" s="68"/>
      <c r="K45" s="69"/>
      <c r="L45" s="84" t="s">
        <v>33</v>
      </c>
      <c r="M45" s="85"/>
      <c r="N45" s="85"/>
      <c r="O45" s="34">
        <f>SUM(O44)</f>
        <v>0</v>
      </c>
    </row>
    <row r="46" spans="1:15" s="27" customFormat="1" ht="32.25" customHeight="1" thickBot="1" x14ac:dyDescent="0.3">
      <c r="A46" s="70"/>
      <c r="B46" s="71"/>
      <c r="C46" s="71"/>
      <c r="D46" s="71"/>
      <c r="E46" s="71"/>
      <c r="F46" s="71"/>
      <c r="G46" s="71"/>
      <c r="H46" s="71"/>
      <c r="I46" s="71"/>
      <c r="J46" s="71"/>
      <c r="K46" s="72"/>
      <c r="L46" s="82" t="s">
        <v>34</v>
      </c>
      <c r="M46" s="83"/>
      <c r="N46" s="83"/>
      <c r="O46" s="36">
        <f>+O40+O43+O45</f>
        <v>0</v>
      </c>
    </row>
    <row r="48" spans="1:15" ht="50.1" customHeight="1" thickBot="1" x14ac:dyDescent="0.3">
      <c r="B48" s="73"/>
      <c r="C48" s="73"/>
    </row>
    <row r="49" spans="1:17" x14ac:dyDescent="0.25">
      <c r="B49" s="51" t="s">
        <v>35</v>
      </c>
      <c r="C49" s="51"/>
    </row>
    <row r="50" spans="1:17" ht="15" customHeight="1" x14ac:dyDescent="0.25">
      <c r="M50" s="37"/>
      <c r="N50" s="38"/>
      <c r="O50" s="39"/>
    </row>
    <row r="51" spans="1:17" ht="15.75" customHeight="1" x14ac:dyDescent="0.25">
      <c r="M51" s="37"/>
      <c r="N51" s="38"/>
      <c r="O51" s="39"/>
    </row>
    <row r="52" spans="1:17" ht="15" customHeight="1" x14ac:dyDescent="0.25">
      <c r="A52" s="40" t="s">
        <v>36</v>
      </c>
      <c r="M52" s="37"/>
      <c r="N52" s="38"/>
      <c r="O52" s="39"/>
    </row>
    <row r="53" spans="1:17" x14ac:dyDescent="0.25">
      <c r="A53" s="50" t="s">
        <v>37</v>
      </c>
      <c r="B53" s="50"/>
      <c r="C53" s="50"/>
      <c r="D53" s="50"/>
      <c r="E53" s="50"/>
      <c r="F53" s="50"/>
      <c r="G53" s="50"/>
      <c r="H53" s="50"/>
      <c r="I53" s="50"/>
      <c r="J53" s="50"/>
      <c r="K53" s="50"/>
      <c r="L53" s="50"/>
      <c r="M53" s="50"/>
      <c r="N53" s="50"/>
      <c r="O53" s="50"/>
      <c r="P53" s="13"/>
      <c r="Q53" s="13"/>
    </row>
    <row r="54" spans="1:17" ht="15" customHeight="1" x14ac:dyDescent="0.25">
      <c r="A54" s="49" t="s">
        <v>38</v>
      </c>
      <c r="B54" s="49"/>
      <c r="C54" s="49"/>
      <c r="D54" s="49"/>
      <c r="E54" s="49"/>
      <c r="F54" s="49"/>
      <c r="G54" s="49"/>
      <c r="H54" s="49"/>
      <c r="I54" s="49"/>
      <c r="J54" s="49"/>
      <c r="K54" s="49"/>
      <c r="L54" s="49"/>
      <c r="M54" s="49"/>
      <c r="N54" s="49"/>
      <c r="O54" s="49"/>
      <c r="P54" s="41"/>
      <c r="Q54" s="41"/>
    </row>
    <row r="55" spans="1:17" x14ac:dyDescent="0.25">
      <c r="A55" s="48" t="s">
        <v>39</v>
      </c>
      <c r="B55" s="48"/>
      <c r="C55" s="48"/>
      <c r="D55" s="48"/>
      <c r="E55" s="48"/>
      <c r="F55" s="48"/>
      <c r="G55" s="48"/>
      <c r="H55" s="48"/>
      <c r="I55" s="48"/>
      <c r="J55" s="48"/>
      <c r="K55" s="48"/>
      <c r="L55" s="48"/>
      <c r="M55" s="48"/>
      <c r="N55" s="48"/>
      <c r="O55" s="48"/>
      <c r="P55" s="16"/>
      <c r="Q55" s="16"/>
    </row>
    <row r="56" spans="1:17" x14ac:dyDescent="0.25">
      <c r="A56" s="48" t="s">
        <v>40</v>
      </c>
      <c r="B56" s="48"/>
      <c r="C56" s="48"/>
      <c r="D56" s="48"/>
      <c r="E56" s="48"/>
      <c r="F56" s="48"/>
      <c r="G56" s="48"/>
      <c r="H56" s="48"/>
      <c r="I56" s="48"/>
      <c r="J56" s="48"/>
      <c r="K56" s="48"/>
      <c r="L56" s="48"/>
      <c r="M56" s="48"/>
      <c r="N56" s="48"/>
      <c r="O56" s="48"/>
      <c r="P56" s="16"/>
      <c r="Q56" s="16"/>
    </row>
    <row r="57" spans="1:17" x14ac:dyDescent="0.25">
      <c r="K57" s="13"/>
      <c r="L57" s="13"/>
      <c r="M57" s="13"/>
      <c r="N57" s="13"/>
    </row>
    <row r="99" spans="11:15" s="13" customFormat="1" x14ac:dyDescent="0.25">
      <c r="K99" s="15"/>
      <c r="L99" s="15"/>
      <c r="M99" s="15"/>
      <c r="N99" s="15"/>
      <c r="O99" s="15"/>
    </row>
    <row r="100" spans="11:15" s="13" customFormat="1" x14ac:dyDescent="0.25">
      <c r="K100" s="15"/>
      <c r="L100" s="15"/>
      <c r="M100" s="15"/>
      <c r="N100" s="15"/>
      <c r="O100" s="15"/>
    </row>
    <row r="101" spans="11:15" s="13" customFormat="1" x14ac:dyDescent="0.25">
      <c r="K101" s="15"/>
      <c r="L101" s="15"/>
      <c r="M101" s="15"/>
      <c r="N101" s="15"/>
      <c r="O101" s="15"/>
    </row>
    <row r="102" spans="11:15" s="13" customFormat="1" x14ac:dyDescent="0.25">
      <c r="K102" s="15"/>
      <c r="L102" s="15"/>
      <c r="M102" s="15"/>
      <c r="N102" s="15"/>
      <c r="O102" s="15"/>
    </row>
  </sheetData>
  <sheetProtection algorithmName="SHA-512" hashValue="QhQc2SJvOalja0RU2ARlxI3/8VKffSg6fGVl1bgz1lnVe0USmstUQsNd7IAiDRvXNba041ioe2539rQJFwhsTA==" saltValue="3UF8xj6XFqK68ZpbnQO3Rw==" spinCount="100000" sheet="1" objects="1" scenarios="1" formatCells="0"/>
  <mergeCells count="35">
    <mergeCell ref="L41:N41"/>
    <mergeCell ref="L40:N40"/>
    <mergeCell ref="L39:N39"/>
    <mergeCell ref="L38:N38"/>
    <mergeCell ref="L37:N37"/>
    <mergeCell ref="L46:N46"/>
    <mergeCell ref="L45:N45"/>
    <mergeCell ref="L44:N44"/>
    <mergeCell ref="L43:N43"/>
    <mergeCell ref="L42:N42"/>
    <mergeCell ref="A38:K46"/>
    <mergeCell ref="F9:I9"/>
    <mergeCell ref="B48:C48"/>
    <mergeCell ref="A9:B11"/>
    <mergeCell ref="D9:E9"/>
    <mergeCell ref="D11:E11"/>
    <mergeCell ref="A37:K37"/>
    <mergeCell ref="M11:N11"/>
    <mergeCell ref="M9:N9"/>
    <mergeCell ref="K9:L9"/>
    <mergeCell ref="K11:L11"/>
    <mergeCell ref="F11:I11"/>
    <mergeCell ref="A2:A5"/>
    <mergeCell ref="B2:M2"/>
    <mergeCell ref="N2:O2"/>
    <mergeCell ref="B3:M3"/>
    <mergeCell ref="N3:O3"/>
    <mergeCell ref="B4:M5"/>
    <mergeCell ref="N4:O4"/>
    <mergeCell ref="N5:O5"/>
    <mergeCell ref="A56:O56"/>
    <mergeCell ref="A55:O55"/>
    <mergeCell ref="A54:O54"/>
    <mergeCell ref="A53:O53"/>
    <mergeCell ref="B49:C4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6">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G14:G36</xm:sqref>
        </x14:dataValidation>
        <x14:dataValidation type="list" allowBlank="1" showInputMessage="1" showErrorMessage="1">
          <x14:formula1>
            <xm:f>Cálculos!$F$7:$F$8</xm:f>
          </x14:formula1>
          <xm:sqref>I14:I36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C431A719-18F1-4FE9-B6C2-4A9012EAD3D6}">
  <ds:schemaRefs>
    <ds:schemaRef ds:uri="http://www.w3.org/XML/1998/namespace"/>
    <ds:schemaRef ds:uri="http://purl.org/dc/elements/1.1/"/>
    <ds:schemaRef ds:uri="632c1e4e-69c6-4d1f-81a1-009441d464e5"/>
    <ds:schemaRef ds:uri="http://purl.org/dc/dcmitype/"/>
    <ds:schemaRef ds:uri="http://schemas.microsoft.com/office/2006/documentManagement/types"/>
    <ds:schemaRef ds:uri="http://schemas.openxmlformats.org/package/2006/metadata/core-properties"/>
    <ds:schemaRef ds:uri="39f7a895-868e-4739-ab10-589c64175fbd"/>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dcterms:created xsi:type="dcterms:W3CDTF">2017-04-28T13:22:52Z</dcterms:created>
  <dcterms:modified xsi:type="dcterms:W3CDTF">2024-07-19T23:44:26Z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