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CUBIERTA\PUBLICAR\"/>
    </mc:Choice>
  </mc:AlternateContent>
  <bookViews>
    <workbookView xWindow="0" yWindow="0" windowWidth="21570" windowHeight="7965" tabRatio="688" firstSheet="1" activeTab="1"/>
  </bookViews>
  <sheets>
    <sheet name="Cálculos" sheetId="2" state="hidden" r:id="rId1"/>
    <sheet name="Obra" sheetId="6" r:id="rId2"/>
  </sheets>
  <definedNames>
    <definedName name="_xlnm.Print_Area" localSheetId="1">Obra!$A$1:$L$38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14" i="6" l="1"/>
  <c r="L24" i="6" l="1"/>
  <c r="L27" i="6" l="1"/>
  <c r="L29" i="6" s="1"/>
  <c r="L25" i="6"/>
  <c r="L26" i="6"/>
  <c r="L28" i="6" l="1"/>
  <c r="L30" i="6" s="1"/>
</calcChain>
</file>

<file path=xl/sharedStrings.xml><?xml version="1.0" encoding="utf-8"?>
<sst xmlns="http://schemas.openxmlformats.org/spreadsheetml/2006/main" count="62" uniqueCount="53">
  <si>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</si>
  <si>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</si>
  <si>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</si>
  <si>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</si>
  <si>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</si>
  <si>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</si>
  <si>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</si>
  <si>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</si>
  <si>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</si>
  <si>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</si>
  <si>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</si>
  <si>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</si>
  <si>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</si>
  <si>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</si>
  <si>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</si>
  <si>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</si>
  <si>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</si>
  <si>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</si>
  <si>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</si>
  <si>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</si>
  <si>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</si>
  <si>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</si>
  <si>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</si>
  <si>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</si>
  <si>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</si>
  <si>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</si>
  <si>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</si>
  <si>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</si>
  <si>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</si>
  <si>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</si>
  <si>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</si>
  <si>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</si>
  <si>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</si>
  <si>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</si>
  <si>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</si>
  <si>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</si>
  <si>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</si>
  <si>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</si>
  <si>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5 de 5</t>
  </si>
  <si>
    <t>VERSIÓN: 5</t>
  </si>
  <si>
    <t>VIGENCIA: 2024-02-27</t>
  </si>
  <si>
    <t>DESMONTE DE CUBIERTAS (TEJA DE BARRO) (Segun lo establecido en la cartilla de precios ICCU para el Alto 
Magdalena Item de obra No. 1.13)</t>
  </si>
  <si>
    <t>SUMINISTRO E INSTALACION TEJA DE FIBROCEMENTO. INCLUYE ACABADO EN PINTURA TERRACOTA APLICADA
SOBRE LOS VALLES DE LA TEJA (Segun lo establecido en el Analisis de Precios Unitarios A.P.U No. 1)</t>
  </si>
  <si>
    <t>SUMINISTRO E INSTALACION FLANCHE EN LÁMINA GALVANIZADA CAL.22; DS=30 (Segun lo establecido en el
Analisis de Precios Unitarios A.P.U No. 2)</t>
  </si>
  <si>
    <t>SUMINISTRO E INSTALACION BAJANTE AGUAS LLUVIAS PVC 3" (Segun lo establecido en la cartilla de precios ICCU
para el Alto Magdalena Item de obra No. 7,4)</t>
  </si>
  <si>
    <t>SUMINISTRO E INSTALACION CABALLETE FIJO TEJA FIBROCEMENTO (Segun lo establecido en la cartilla de
precios ICCU para el Alto Magdalena Item de obra No. 7.7)</t>
  </si>
  <si>
    <t>MANTENIMIENTO Y LIMPIEZA DE CANALES DE AGUAS LLUVIAS Y LIMAHOYAS, INCLUYE INSTALACION DE
TEMPLETES DE PLATINA 1/2" X 1/8" CADA 1.5 ML, SIKAFLEX (Segun lo establecido en el Analisis de Precios
Unitarios A.P.U No. 3)</t>
  </si>
  <si>
    <t>DESMONTE BAJANTE AGUAS LLUVIAS (Segun lo establecido en el Analisis de Precios Unitarios A.P.U No. 4)</t>
  </si>
  <si>
    <t>SUMINISTRO E INSTALACION CIELO RAZO PLANO EN PVC BLANCO 9MM, INCLUYE ESTRUCTURA (Segun lo
establecido en el Analisis de Precios Unitarios A.P.U No. 5)</t>
  </si>
  <si>
    <t>SUMINISTRO E INSTALACION MURO SUPERBOARD H=0,60M (LINEAL) (Segun lo establecido en el Analisis de
Precios Unitarios A.P.U No. 6)</t>
  </si>
  <si>
    <t>SUMINISTRO E INSTALACION MURO PVC H=0,60M (LINEAL) (Segun lo establecido en el Analisis de Precios
Unitarios A.P.U No. 7)</t>
  </si>
  <si>
    <t>METRO CUADRADO</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</si>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</sst>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5">
    <xf numFmtId="0" fontId="0" fillId="0" borderId="0" xfId="0"/>
    <xf numFmtId="0" fontId="1" fillId="2" borderId="0" xfId="0" applyFont="1" applyFill="1" applyProtection="1">
      <protection hidden="1"/>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0" xfId="1"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6" fillId="2" borderId="0" xfId="0" applyFont="1" applyFill="1" applyAlignment="1" applyProtection="1">
      <alignment horizontal="left"/>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4" xfId="3" applyFont="1" applyFill="1" applyBorder="1" applyAlignment="1" applyProtection="1">
      <alignment horizontal="center" vertical="center" wrapText="1"/>
    </xf>
    <xf numFmtId="0" fontId="3" fillId="0" borderId="39" xfId="0" applyFont="1" applyBorder="1" applyAlignment="1" applyProtection="1">
      <alignment horizontal="center" vertical="center"/>
      <protection locked="0"/>
    </xf>
    <xf numFmtId="0" fontId="3" fillId="2" borderId="0" xfId="0" applyFont="1" applyFill="1" applyAlignment="1" applyProtection="1">
      <alignment vertical="center"/>
      <protection locked="0"/>
    </xf>
    <xf numFmtId="0" fontId="25" fillId="2" borderId="0" xfId="0" applyFont="1" applyFill="1" applyProtection="1">
      <protection locked="0"/>
    </xf>
    <xf numFmtId="0" fontId="27"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29" fillId="2" borderId="0" xfId="0" applyNumberFormat="1" applyFont="1" applyFill="1" applyAlignment="1" applyProtection="1">
      <alignment vertical="center" wrapText="1"/>
      <protection locked="0"/>
    </xf>
    <xf numFmtId="3" fontId="29"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48" xfId="3" applyFont="1" applyBorder="1" applyAlignment="1" applyProtection="1">
      <alignment horizontal="center" vertical="center" wrapText="1"/>
    </xf>
    <xf numFmtId="43" fontId="6" fillId="0" borderId="31" xfId="3" applyFont="1" applyBorder="1" applyAlignment="1" applyProtection="1">
      <alignment horizontal="center" vertical="center" wrapText="1"/>
    </xf>
    <xf numFmtId="43" fontId="6" fillId="0" borderId="31" xfId="3" applyFont="1" applyBorder="1" applyAlignment="1" applyProtection="1">
      <alignment horizontal="center" vertical="center"/>
    </xf>
    <xf numFmtId="0" fontId="6" fillId="0" borderId="31"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4" fillId="0" borderId="1" xfId="0" applyFont="1" applyBorder="1" applyAlignment="1" applyProtection="1">
      <alignment horizontal="center" vertical="center" wrapText="1"/>
    </xf>
    <xf numFmtId="43" fontId="3" fillId="0" borderId="35" xfId="3" applyFont="1" applyFill="1" applyBorder="1" applyAlignment="1" applyProtection="1">
      <alignment vertical="center"/>
    </xf>
    <xf numFmtId="43" fontId="6" fillId="0" borderId="47" xfId="3" applyFont="1" applyFill="1" applyBorder="1" applyAlignment="1" applyProtection="1">
      <alignment vertical="center"/>
    </xf>
    <xf numFmtId="43" fontId="6" fillId="0" borderId="34" xfId="4" applyFont="1" applyBorder="1" applyAlignment="1" applyProtection="1">
      <alignment horizontal="right" vertical="center"/>
    </xf>
    <xf numFmtId="43" fontId="6" fillId="0" borderId="35" xfId="4" applyFont="1" applyBorder="1" applyAlignment="1" applyProtection="1">
      <alignment horizontal="right" vertical="center" wrapText="1"/>
    </xf>
    <xf numFmtId="43" fontId="6" fillId="0" borderId="35" xfId="4" applyFont="1" applyBorder="1" applyAlignment="1" applyProtection="1">
      <alignment horizontal="right" vertical="center"/>
    </xf>
    <xf numFmtId="43" fontId="6" fillId="0" borderId="36" xfId="4" applyFont="1" applyBorder="1" applyAlignment="1" applyProtection="1">
      <alignment horizontal="right" vertical="center" wrapText="1"/>
    </xf>
    <xf numFmtId="0" fontId="3" fillId="0" borderId="2" xfId="0" applyFont="1" applyBorder="1" applyAlignment="1" applyProtection="1">
      <alignment horizontal="left" vertical="center" wrapText="1"/>
    </xf>
    <xf numFmtId="4" fontId="3" fillId="0" borderId="2" xfId="0" applyNumberFormat="1" applyFont="1" applyBorder="1" applyAlignment="1" applyProtection="1">
      <alignment horizontal="center" vertical="center"/>
    </xf>
    <xf numFmtId="0" fontId="2" fillId="0" borderId="1" xfId="0" applyFont="1" applyBorder="1" applyAlignment="1" applyProtection="1">
      <alignment vertical="top" wrapText="1"/>
    </xf>
    <xf numFmtId="0" fontId="4" fillId="0" borderId="1" xfId="0" applyFont="1" applyBorder="1" applyAlignment="1" applyProtection="1">
      <alignment horizontal="center" vertical="center" wrapText="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8" fillId="35" borderId="3" xfId="0" applyNumberFormat="1" applyFont="1" applyFill="1" applyBorder="1" applyAlignment="1" applyProtection="1">
      <alignment horizontal="center" vertical="center" wrapText="1"/>
      <protection locked="0"/>
    </xf>
    <xf numFmtId="165" fontId="28"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1" fillId="2" borderId="0" xfId="0" applyFont="1" applyFill="1" applyAlignment="1" applyProtection="1">
      <alignment horizontal="center" vertical="center"/>
    </xf>
    <xf numFmtId="0" fontId="3" fillId="2" borderId="0" xfId="0" applyFont="1" applyFill="1" applyAlignment="1" applyProtection="1">
      <alignment horizontal="center" vertical="center" wrapText="1"/>
    </xf>
    <xf numFmtId="0" fontId="3" fillId="2" borderId="0" xfId="0" applyFont="1" applyFill="1" applyAlignment="1" applyProtection="1">
      <alignment horizontal="center" vertical="center"/>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xf>
    <xf numFmtId="0" fontId="1" fillId="36" borderId="7" xfId="0" applyFont="1" applyFill="1" applyBorder="1" applyAlignment="1" applyProtection="1">
      <alignment horizontal="center"/>
      <protection locked="0"/>
    </xf>
    <xf numFmtId="0" fontId="8" fillId="2" borderId="0" xfId="0" applyFont="1" applyFill="1" applyAlignment="1" applyProtection="1">
      <alignment horizontal="center"/>
    </xf>
    <xf numFmtId="43" fontId="6" fillId="0" borderId="50" xfId="3" applyFont="1" applyBorder="1" applyAlignment="1" applyProtection="1">
      <alignment horizontal="center" vertical="center" wrapText="1"/>
    </xf>
    <xf numFmtId="43" fontId="6" fillId="0" borderId="32" xfId="3" applyFont="1" applyBorder="1" applyAlignment="1" applyProtection="1">
      <alignment horizontal="center" vertical="center" wrapText="1"/>
    </xf>
    <xf numFmtId="43" fontId="6" fillId="0" borderId="45" xfId="3" applyFont="1" applyBorder="1" applyAlignment="1" applyProtection="1">
      <alignment horizontal="center" vertical="center" wrapText="1"/>
    </xf>
    <xf numFmtId="0" fontId="27" fillId="35" borderId="28" xfId="0" applyFont="1" applyFill="1" applyBorder="1" applyAlignment="1" applyProtection="1">
      <alignment horizontal="center" vertical="center" wrapText="1"/>
    </xf>
    <xf numFmtId="0" fontId="27" fillId="35" borderId="25" xfId="0" applyFont="1" applyFill="1" applyBorder="1" applyAlignment="1" applyProtection="1">
      <alignment horizontal="center" vertical="center" wrapText="1"/>
    </xf>
    <xf numFmtId="0" fontId="27" fillId="35" borderId="33" xfId="0" applyFont="1" applyFill="1" applyBorder="1" applyAlignment="1" applyProtection="1">
      <alignment horizontal="center" vertical="center" wrapText="1"/>
    </xf>
    <xf numFmtId="0" fontId="27" fillId="35" borderId="20" xfId="0" applyFont="1" applyFill="1" applyBorder="1" applyAlignment="1" applyProtection="1">
      <alignment horizontal="center" vertical="center" wrapText="1"/>
    </xf>
    <xf numFmtId="0" fontId="27" fillId="35" borderId="19" xfId="0" applyFont="1" applyFill="1" applyBorder="1" applyAlignment="1" applyProtection="1">
      <alignment horizontal="center" vertical="center" wrapText="1"/>
    </xf>
    <xf numFmtId="0" fontId="27" fillId="35" borderId="26"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49" xfId="3" applyFont="1" applyBorder="1" applyAlignment="1" applyProtection="1">
      <alignment horizontal="center" vertical="center" textRotation="90" wrapText="1"/>
    </xf>
    <xf numFmtId="43" fontId="6" fillId="0" borderId="24"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43"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7" fillId="3" borderId="27" xfId="3" applyFont="1" applyFill="1" applyBorder="1" applyAlignment="1" applyProtection="1">
      <alignment horizontal="center" vertical="center" wrapText="1"/>
    </xf>
    <xf numFmtId="43" fontId="7" fillId="3" borderId="46" xfId="3" applyFont="1" applyFill="1" applyBorder="1" applyAlignment="1" applyProtection="1">
      <alignment horizontal="center" vertical="center" wrapText="1"/>
    </xf>
    <xf numFmtId="43" fontId="7" fillId="3" borderId="40" xfId="3" applyFont="1" applyFill="1" applyBorder="1" applyAlignment="1" applyProtection="1">
      <alignment horizontal="center" vertical="center" wrapText="1"/>
    </xf>
    <xf numFmtId="43" fontId="7" fillId="3" borderId="41" xfId="3" applyFont="1" applyFill="1" applyBorder="1" applyAlignment="1" applyProtection="1">
      <alignment horizontal="center" vertical="center" wrapText="1"/>
    </xf>
    <xf numFmtId="43" fontId="7" fillId="3" borderId="42" xfId="3"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0" fontId="26" fillId="0" borderId="6" xfId="0" applyFont="1" applyBorder="1" applyAlignment="1" applyProtection="1">
      <alignment horizontal="left" vertical="center" wrapText="1"/>
    </xf>
    <xf numFmtId="0" fontId="26" fillId="0" borderId="21"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3" xfId="0" applyFont="1" applyBorder="1" applyAlignment="1" applyProtection="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8</v>
      </c>
      <c r="D6" s="3" t="s">
        <v>22</v>
      </c>
      <c r="F6" s="6" t="s">
        <v>23</v>
      </c>
    </row>
    <row r="7" spans="2:6" x14ac:dyDescent="0.25">
      <c r="B7" s="1" t="s">
        <v>24</v>
      </c>
      <c r="D7" s="4">
        <v>0</v>
      </c>
      <c r="F7" s="7">
        <v>0.08</v>
      </c>
    </row>
    <row r="8" spans="2:6" x14ac:dyDescent="0.25">
      <c r="B8" s="1" t="s">
        <v>25</v>
      </c>
      <c r="D8" s="4">
        <v>0.05</v>
      </c>
      <c r="F8" s="8">
        <v>0</v>
      </c>
    </row>
    <row r="9" spans="2:6" x14ac:dyDescent="0.25">
      <c r="B9" s="1" t="s">
        <v>26</v>
      </c>
      <c r="D9" s="4">
        <v>0.19</v>
      </c>
    </row>
    <row r="10" spans="2:6" x14ac:dyDescent="0.25">
      <c r="D10"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zoomScale="90" zoomScaleNormal="90" zoomScaleSheetLayoutView="85" workbookViewId="0">
      <selection activeCell="P17" sqref="P17"/>
    </sheetView>
  </sheetViews>
  <sheetFormatPr baseColWidth="10" defaultColWidth="11.42578125" defaultRowHeight="15" x14ac:dyDescent="0.25"/>
  <cols>
    <col min="1" max="1" width="7.85546875" style="13" customWidth="1"/>
    <col min="2" max="3" width="24.140625" style="13" customWidth="1"/>
    <col min="4" max="4" width="24.42578125" style="13" customWidth="1"/>
    <col min="5" max="5" width="16" style="13" customWidth="1"/>
    <col min="6" max="6" width="15" style="13" customWidth="1"/>
    <col min="7" max="7" width="19.85546875" style="13" customWidth="1"/>
    <col min="8" max="8" width="15" style="13" customWidth="1"/>
    <col min="9" max="9" width="22.42578125" style="13" customWidth="1"/>
    <col min="10" max="10" width="4" style="13" customWidth="1"/>
    <col min="11" max="11" width="20.5703125" style="15" customWidth="1"/>
    <col min="12" max="12" width="26.85546875" style="15" customWidth="1"/>
    <col min="13" max="16384" width="11.42578125" style="15"/>
  </cols>
  <sheetData>
    <row r="1" spans="1:16" x14ac:dyDescent="0.25">
      <c r="F1" s="14"/>
    </row>
    <row r="2" spans="1:16" ht="15.75" customHeight="1" x14ac:dyDescent="0.25">
      <c r="A2" s="52"/>
      <c r="B2" s="53" t="s">
        <v>0</v>
      </c>
      <c r="C2" s="53"/>
      <c r="D2" s="53"/>
      <c r="E2" s="53"/>
      <c r="F2" s="53"/>
      <c r="G2" s="53"/>
      <c r="H2" s="53"/>
      <c r="I2" s="53"/>
      <c r="J2" s="53"/>
      <c r="K2" s="53"/>
      <c r="L2" s="43" t="s">
        <v>1</v>
      </c>
    </row>
    <row r="3" spans="1:16" ht="15.75" customHeight="1" x14ac:dyDescent="0.25">
      <c r="A3" s="52"/>
      <c r="B3" s="53" t="s">
        <v>2</v>
      </c>
      <c r="C3" s="53"/>
      <c r="D3" s="53"/>
      <c r="E3" s="53"/>
      <c r="F3" s="53"/>
      <c r="G3" s="53"/>
      <c r="H3" s="53"/>
      <c r="I3" s="53"/>
      <c r="J3" s="53"/>
      <c r="K3" s="53"/>
      <c r="L3" s="43" t="s">
        <v>39</v>
      </c>
    </row>
    <row r="4" spans="1:16" ht="15" customHeight="1" x14ac:dyDescent="0.25">
      <c r="A4" s="52"/>
      <c r="B4" s="53" t="s">
        <v>3</v>
      </c>
      <c r="C4" s="53"/>
      <c r="D4" s="53"/>
      <c r="E4" s="53"/>
      <c r="F4" s="53"/>
      <c r="G4" s="53"/>
      <c r="H4" s="53"/>
      <c r="I4" s="53"/>
      <c r="J4" s="53"/>
      <c r="K4" s="53"/>
      <c r="L4" s="43" t="s">
        <v>40</v>
      </c>
    </row>
    <row r="5" spans="1:16" ht="15" customHeight="1" x14ac:dyDescent="0.25">
      <c r="A5" s="52"/>
      <c r="B5" s="53"/>
      <c r="C5" s="53"/>
      <c r="D5" s="53"/>
      <c r="E5" s="53"/>
      <c r="F5" s="53"/>
      <c r="G5" s="53"/>
      <c r="H5" s="53"/>
      <c r="I5" s="53"/>
      <c r="J5" s="53"/>
      <c r="K5" s="53"/>
      <c r="L5" s="43" t="s">
        <v>38</v>
      </c>
    </row>
    <row r="7" spans="1:16" x14ac:dyDescent="0.25">
      <c r="A7" s="16" t="s">
        <v>4</v>
      </c>
      <c r="K7" s="13"/>
      <c r="P7" s="29"/>
    </row>
    <row r="8" spans="1:16" ht="9.9499999999999993" customHeight="1" x14ac:dyDescent="0.25">
      <c r="A8" s="17"/>
      <c r="K8" s="13"/>
      <c r="P8" s="29"/>
    </row>
    <row r="9" spans="1:16" ht="30" customHeight="1" x14ac:dyDescent="0.25">
      <c r="A9" s="75" t="s">
        <v>5</v>
      </c>
      <c r="B9" s="76"/>
      <c r="C9" s="30"/>
      <c r="D9" s="36" t="s">
        <v>6</v>
      </c>
      <c r="E9" s="66"/>
      <c r="F9" s="67"/>
      <c r="G9" s="68"/>
      <c r="H9" s="31"/>
      <c r="I9" s="37" t="s">
        <v>7</v>
      </c>
      <c r="J9" s="56"/>
      <c r="K9" s="57"/>
      <c r="L9" s="13"/>
      <c r="N9" s="19"/>
      <c r="P9" s="32"/>
    </row>
    <row r="10" spans="1:16" ht="8.25" customHeight="1" x14ac:dyDescent="0.25">
      <c r="A10" s="77"/>
      <c r="B10" s="78"/>
      <c r="C10" s="30"/>
      <c r="E10" s="18"/>
      <c r="F10" s="18"/>
      <c r="K10" s="13"/>
      <c r="N10" s="18"/>
      <c r="O10" s="13"/>
      <c r="P10" s="29"/>
    </row>
    <row r="11" spans="1:16" ht="30" customHeight="1" x14ac:dyDescent="0.25">
      <c r="A11" s="79"/>
      <c r="B11" s="80"/>
      <c r="C11" s="30"/>
      <c r="D11" s="36" t="s">
        <v>8</v>
      </c>
      <c r="E11" s="58"/>
      <c r="F11" s="59"/>
      <c r="G11" s="60"/>
      <c r="H11" s="20"/>
      <c r="I11" s="37" t="s">
        <v>9</v>
      </c>
      <c r="J11" s="54"/>
      <c r="K11" s="55"/>
      <c r="L11" s="13"/>
      <c r="N11" s="19"/>
      <c r="P11" s="33"/>
    </row>
    <row r="12" spans="1:16" ht="9.9499999999999993" customHeight="1" thickBot="1" x14ac:dyDescent="0.3">
      <c r="P12" s="29"/>
    </row>
    <row r="13" spans="1:16" s="21" customFormat="1" ht="34.5" customHeight="1" x14ac:dyDescent="0.25">
      <c r="A13" s="24" t="s">
        <v>10</v>
      </c>
      <c r="B13" s="96" t="s">
        <v>27</v>
      </c>
      <c r="C13" s="97"/>
      <c r="D13" s="97"/>
      <c r="E13" s="97"/>
      <c r="F13" s="98"/>
      <c r="G13" s="25" t="s">
        <v>12</v>
      </c>
      <c r="H13" s="25" t="s">
        <v>11</v>
      </c>
      <c r="I13" s="93" t="s">
        <v>13</v>
      </c>
      <c r="J13" s="94"/>
      <c r="K13" s="95"/>
      <c r="L13" s="26" t="s">
        <v>14</v>
      </c>
      <c r="P13" s="34"/>
    </row>
    <row r="14" spans="1:16" s="21" customFormat="1" ht="39.75" customHeight="1" x14ac:dyDescent="0.25">
      <c r="A14" s="27">
        <v>1</v>
      </c>
      <c r="B14" s="81" t="s">
        <v>41</v>
      </c>
      <c r="C14" s="81"/>
      <c r="D14" s="81"/>
      <c r="E14" s="81"/>
      <c r="F14" s="81"/>
      <c r="G14" s="50" t="s">
        <v>51</v>
      </c>
      <c r="H14" s="51">
        <v>665</v>
      </c>
      <c r="I14" s="82"/>
      <c r="J14" s="83"/>
      <c r="K14" s="84"/>
      <c r="L14" s="44">
        <f>ROUND(H14*I14,0)</f>
        <v>0</v>
      </c>
    </row>
    <row r="15" spans="1:16" s="21" customFormat="1" ht="39.75" customHeight="1" x14ac:dyDescent="0.25">
      <c r="A15" s="27">
        <v>2</v>
      </c>
      <c r="B15" s="81" t="s">
        <v>42</v>
      </c>
      <c r="C15" s="81"/>
      <c r="D15" s="81"/>
      <c r="E15" s="81"/>
      <c r="F15" s="81"/>
      <c r="G15" s="50" t="s">
        <v>51</v>
      </c>
      <c r="H15" s="51">
        <v>365</v>
      </c>
      <c r="I15" s="82"/>
      <c r="J15" s="83"/>
      <c r="K15" s="84"/>
      <c r="L15" s="44">
        <f t="shared" ref="L15:L23" si="0">ROUND(H15*I15,0)</f>
        <v>0</v>
      </c>
    </row>
    <row r="16" spans="1:16" s="21" customFormat="1" ht="39.75" customHeight="1" x14ac:dyDescent="0.25">
      <c r="A16" s="27">
        <v>3</v>
      </c>
      <c r="B16" s="81" t="s">
        <v>43</v>
      </c>
      <c r="C16" s="81"/>
      <c r="D16" s="81"/>
      <c r="E16" s="81"/>
      <c r="F16" s="81"/>
      <c r="G16" s="50" t="s">
        <v>52</v>
      </c>
      <c r="H16" s="51">
        <v>24</v>
      </c>
      <c r="I16" s="82"/>
      <c r="J16" s="83"/>
      <c r="K16" s="84"/>
      <c r="L16" s="44">
        <f t="shared" si="0"/>
        <v>0</v>
      </c>
    </row>
    <row r="17" spans="1:12" s="21" customFormat="1" ht="39.75" customHeight="1" x14ac:dyDescent="0.25">
      <c r="A17" s="27">
        <v>4</v>
      </c>
      <c r="B17" s="81" t="s">
        <v>44</v>
      </c>
      <c r="C17" s="81"/>
      <c r="D17" s="81"/>
      <c r="E17" s="81"/>
      <c r="F17" s="81"/>
      <c r="G17" s="50" t="s">
        <v>52</v>
      </c>
      <c r="H17" s="51">
        <v>165</v>
      </c>
      <c r="I17" s="82"/>
      <c r="J17" s="83"/>
      <c r="K17" s="84"/>
      <c r="L17" s="44">
        <f t="shared" si="0"/>
        <v>0</v>
      </c>
    </row>
    <row r="18" spans="1:12" s="21" customFormat="1" ht="39.75" customHeight="1" x14ac:dyDescent="0.25">
      <c r="A18" s="27">
        <v>5</v>
      </c>
      <c r="B18" s="81" t="s">
        <v>45</v>
      </c>
      <c r="C18" s="81"/>
      <c r="D18" s="81"/>
      <c r="E18" s="81"/>
      <c r="F18" s="81"/>
      <c r="G18" s="50" t="s">
        <v>52</v>
      </c>
      <c r="H18" s="51">
        <v>64</v>
      </c>
      <c r="I18" s="82"/>
      <c r="J18" s="83"/>
      <c r="K18" s="84"/>
      <c r="L18" s="44">
        <f t="shared" si="0"/>
        <v>0</v>
      </c>
    </row>
    <row r="19" spans="1:12" s="21" customFormat="1" ht="39.75" customHeight="1" x14ac:dyDescent="0.25">
      <c r="A19" s="27">
        <v>6</v>
      </c>
      <c r="B19" s="81" t="s">
        <v>46</v>
      </c>
      <c r="C19" s="81"/>
      <c r="D19" s="81"/>
      <c r="E19" s="81"/>
      <c r="F19" s="81"/>
      <c r="G19" s="50" t="s">
        <v>52</v>
      </c>
      <c r="H19" s="51">
        <v>112</v>
      </c>
      <c r="I19" s="82"/>
      <c r="J19" s="83"/>
      <c r="K19" s="84"/>
      <c r="L19" s="44">
        <f t="shared" si="0"/>
        <v>0</v>
      </c>
    </row>
    <row r="20" spans="1:12" s="21" customFormat="1" ht="39.75" customHeight="1" x14ac:dyDescent="0.25">
      <c r="A20" s="27">
        <v>7</v>
      </c>
      <c r="B20" s="81" t="s">
        <v>47</v>
      </c>
      <c r="C20" s="81"/>
      <c r="D20" s="81"/>
      <c r="E20" s="81"/>
      <c r="F20" s="81"/>
      <c r="G20" s="50" t="s">
        <v>52</v>
      </c>
      <c r="H20" s="51">
        <v>165</v>
      </c>
      <c r="I20" s="82"/>
      <c r="J20" s="83"/>
      <c r="K20" s="84"/>
      <c r="L20" s="44">
        <f t="shared" si="0"/>
        <v>0</v>
      </c>
    </row>
    <row r="21" spans="1:12" s="21" customFormat="1" ht="39.75" customHeight="1" x14ac:dyDescent="0.25">
      <c r="A21" s="27">
        <v>8</v>
      </c>
      <c r="B21" s="81" t="s">
        <v>48</v>
      </c>
      <c r="C21" s="81"/>
      <c r="D21" s="81"/>
      <c r="E21" s="81"/>
      <c r="F21" s="81"/>
      <c r="G21" s="50" t="s">
        <v>51</v>
      </c>
      <c r="H21" s="51">
        <v>304.07</v>
      </c>
      <c r="I21" s="82"/>
      <c r="J21" s="83"/>
      <c r="K21" s="84"/>
      <c r="L21" s="44">
        <f t="shared" si="0"/>
        <v>0</v>
      </c>
    </row>
    <row r="22" spans="1:12" s="21" customFormat="1" ht="39.75" customHeight="1" x14ac:dyDescent="0.25">
      <c r="A22" s="27">
        <v>9</v>
      </c>
      <c r="B22" s="81" t="s">
        <v>49</v>
      </c>
      <c r="C22" s="81"/>
      <c r="D22" s="81"/>
      <c r="E22" s="81"/>
      <c r="F22" s="81"/>
      <c r="G22" s="50" t="s">
        <v>52</v>
      </c>
      <c r="H22" s="51">
        <v>49</v>
      </c>
      <c r="I22" s="82"/>
      <c r="J22" s="83"/>
      <c r="K22" s="84"/>
      <c r="L22" s="44">
        <f t="shared" si="0"/>
        <v>0</v>
      </c>
    </row>
    <row r="23" spans="1:12" s="21" customFormat="1" ht="39.75" customHeight="1" thickBot="1" x14ac:dyDescent="0.3">
      <c r="A23" s="27">
        <v>10</v>
      </c>
      <c r="B23" s="81" t="s">
        <v>50</v>
      </c>
      <c r="C23" s="81"/>
      <c r="D23" s="81"/>
      <c r="E23" s="81"/>
      <c r="F23" s="81"/>
      <c r="G23" s="50" t="s">
        <v>52</v>
      </c>
      <c r="H23" s="51">
        <v>49</v>
      </c>
      <c r="I23" s="82"/>
      <c r="J23" s="83"/>
      <c r="K23" s="84"/>
      <c r="L23" s="44">
        <f t="shared" si="0"/>
        <v>0</v>
      </c>
    </row>
    <row r="24" spans="1:12" s="21" customFormat="1" ht="30.75" customHeight="1" thickBot="1" x14ac:dyDescent="0.3">
      <c r="A24" s="61" t="s">
        <v>15</v>
      </c>
      <c r="B24" s="62"/>
      <c r="C24" s="62"/>
      <c r="D24" s="62"/>
      <c r="E24" s="62"/>
      <c r="F24" s="62"/>
      <c r="G24" s="62"/>
      <c r="H24" s="69"/>
      <c r="I24" s="91" t="s">
        <v>28</v>
      </c>
      <c r="J24" s="92"/>
      <c r="K24" s="92"/>
      <c r="L24" s="45">
        <f>SUM(L14:L23)</f>
        <v>0</v>
      </c>
    </row>
    <row r="25" spans="1:12" s="21" customFormat="1" ht="30.75" customHeight="1" x14ac:dyDescent="0.25">
      <c r="A25" s="99" t="s">
        <v>37</v>
      </c>
      <c r="B25" s="99"/>
      <c r="C25" s="99"/>
      <c r="D25" s="99"/>
      <c r="E25" s="99"/>
      <c r="F25" s="99"/>
      <c r="G25" s="99"/>
      <c r="H25" s="100"/>
      <c r="I25" s="38" t="s">
        <v>29</v>
      </c>
      <c r="J25" s="85" t="s">
        <v>30</v>
      </c>
      <c r="K25" s="12">
        <v>0.19</v>
      </c>
      <c r="L25" s="46">
        <f>+ROUND(L24*K25,0)</f>
        <v>0</v>
      </c>
    </row>
    <row r="26" spans="1:12" s="21" customFormat="1" ht="84" customHeight="1" x14ac:dyDescent="0.25">
      <c r="A26" s="101"/>
      <c r="B26" s="101"/>
      <c r="C26" s="101"/>
      <c r="D26" s="101"/>
      <c r="E26" s="101"/>
      <c r="F26" s="101"/>
      <c r="G26" s="101"/>
      <c r="H26" s="102"/>
      <c r="I26" s="39" t="s">
        <v>31</v>
      </c>
      <c r="J26" s="86"/>
      <c r="K26" s="11">
        <v>0.05</v>
      </c>
      <c r="L26" s="47">
        <f>+ROUND(L24*K26,0)</f>
        <v>0</v>
      </c>
    </row>
    <row r="27" spans="1:12" s="21" customFormat="1" ht="35.25" customHeight="1" x14ac:dyDescent="0.25">
      <c r="A27" s="101"/>
      <c r="B27" s="101"/>
      <c r="C27" s="101"/>
      <c r="D27" s="101"/>
      <c r="E27" s="101"/>
      <c r="F27" s="101"/>
      <c r="G27" s="101"/>
      <c r="H27" s="102"/>
      <c r="I27" s="40" t="s">
        <v>32</v>
      </c>
      <c r="J27" s="87"/>
      <c r="K27" s="10">
        <v>0.01</v>
      </c>
      <c r="L27" s="48">
        <f>+ROUND(L24*K27,0)</f>
        <v>0</v>
      </c>
    </row>
    <row r="28" spans="1:12" s="21" customFormat="1" ht="35.25" customHeight="1" x14ac:dyDescent="0.25">
      <c r="A28" s="101"/>
      <c r="B28" s="101"/>
      <c r="C28" s="101"/>
      <c r="D28" s="101"/>
      <c r="E28" s="101"/>
      <c r="F28" s="101"/>
      <c r="G28" s="101"/>
      <c r="H28" s="102"/>
      <c r="I28" s="88" t="s">
        <v>33</v>
      </c>
      <c r="J28" s="89"/>
      <c r="K28" s="90"/>
      <c r="L28" s="48">
        <f>+L24+L25+L26+L27</f>
        <v>0</v>
      </c>
    </row>
    <row r="29" spans="1:12" s="21" customFormat="1" ht="23.25" customHeight="1" x14ac:dyDescent="0.25">
      <c r="A29" s="101"/>
      <c r="B29" s="101"/>
      <c r="C29" s="101"/>
      <c r="D29" s="101"/>
      <c r="E29" s="101"/>
      <c r="F29" s="101"/>
      <c r="G29" s="101"/>
      <c r="H29" s="102"/>
      <c r="I29" s="41" t="s">
        <v>34</v>
      </c>
      <c r="J29" s="42" t="s">
        <v>35</v>
      </c>
      <c r="K29" s="10">
        <v>0.19</v>
      </c>
      <c r="L29" s="48">
        <f>+ROUND(L27*K29,0)</f>
        <v>0</v>
      </c>
    </row>
    <row r="30" spans="1:12" s="21" customFormat="1" ht="36.75" customHeight="1" thickBot="1" x14ac:dyDescent="0.3">
      <c r="A30" s="103"/>
      <c r="B30" s="103"/>
      <c r="C30" s="103"/>
      <c r="D30" s="103"/>
      <c r="E30" s="103"/>
      <c r="F30" s="103"/>
      <c r="G30" s="103"/>
      <c r="H30" s="104"/>
      <c r="I30" s="72" t="s">
        <v>36</v>
      </c>
      <c r="J30" s="73"/>
      <c r="K30" s="74"/>
      <c r="L30" s="49">
        <f>+L28+L29</f>
        <v>0</v>
      </c>
    </row>
    <row r="32" spans="1:12" ht="50.1" customHeight="1" thickBot="1" x14ac:dyDescent="0.3">
      <c r="B32" s="70"/>
      <c r="C32" s="70"/>
      <c r="D32" s="70"/>
    </row>
    <row r="33" spans="1:17" x14ac:dyDescent="0.25">
      <c r="B33" s="71" t="s">
        <v>16</v>
      </c>
      <c r="C33" s="71"/>
      <c r="D33" s="71"/>
      <c r="E33" s="35"/>
      <c r="G33" s="15"/>
      <c r="H33" s="15"/>
      <c r="I33" s="15"/>
      <c r="J33" s="15"/>
    </row>
    <row r="34" spans="1:17" x14ac:dyDescent="0.25">
      <c r="A34" s="28" t="s">
        <v>17</v>
      </c>
      <c r="B34" s="22"/>
      <c r="G34" s="15"/>
      <c r="H34" s="15"/>
      <c r="I34" s="15"/>
      <c r="J34" s="15"/>
    </row>
    <row r="35" spans="1:17" x14ac:dyDescent="0.25">
      <c r="A35" s="63" t="s">
        <v>18</v>
      </c>
      <c r="B35" s="63"/>
      <c r="C35" s="63"/>
      <c r="D35" s="63"/>
      <c r="E35" s="63"/>
      <c r="F35" s="63"/>
      <c r="G35" s="63"/>
      <c r="H35" s="63"/>
      <c r="I35" s="63"/>
      <c r="J35" s="63"/>
      <c r="K35" s="63"/>
      <c r="L35" s="63"/>
      <c r="M35" s="13"/>
      <c r="N35" s="13"/>
      <c r="O35" s="13"/>
      <c r="P35" s="13"/>
      <c r="Q35" s="13"/>
    </row>
    <row r="36" spans="1:17" ht="15" customHeight="1" x14ac:dyDescent="0.25">
      <c r="A36" s="64" t="s">
        <v>19</v>
      </c>
      <c r="B36" s="64"/>
      <c r="C36" s="64"/>
      <c r="D36" s="64"/>
      <c r="E36" s="64"/>
      <c r="F36" s="64"/>
      <c r="G36" s="64"/>
      <c r="H36" s="64"/>
      <c r="I36" s="64"/>
      <c r="J36" s="64"/>
      <c r="K36" s="64"/>
      <c r="L36" s="64"/>
      <c r="M36" s="23"/>
      <c r="N36" s="23"/>
      <c r="O36" s="23"/>
      <c r="P36" s="23"/>
      <c r="Q36" s="23"/>
    </row>
    <row r="37" spans="1:17" x14ac:dyDescent="0.25">
      <c r="A37" s="65" t="s">
        <v>20</v>
      </c>
      <c r="B37" s="65"/>
      <c r="C37" s="65"/>
      <c r="D37" s="65"/>
      <c r="E37" s="65"/>
      <c r="F37" s="65"/>
      <c r="G37" s="65"/>
      <c r="H37" s="65"/>
      <c r="I37" s="65"/>
      <c r="J37" s="65"/>
      <c r="K37" s="65"/>
      <c r="L37" s="65"/>
      <c r="M37" s="16"/>
      <c r="N37" s="16"/>
      <c r="O37" s="16"/>
      <c r="P37" s="16"/>
      <c r="Q37" s="16"/>
    </row>
    <row r="38" spans="1:17" x14ac:dyDescent="0.25">
      <c r="A38" s="65" t="s">
        <v>21</v>
      </c>
      <c r="B38" s="65"/>
      <c r="C38" s="65"/>
      <c r="D38" s="65"/>
      <c r="E38" s="65"/>
      <c r="F38" s="65"/>
      <c r="G38" s="65"/>
      <c r="H38" s="65"/>
      <c r="I38" s="65"/>
      <c r="J38" s="65"/>
      <c r="K38" s="65"/>
      <c r="L38" s="65"/>
      <c r="M38" s="16"/>
      <c r="N38" s="16"/>
      <c r="O38" s="16"/>
      <c r="P38" s="16"/>
      <c r="Q38" s="16"/>
    </row>
  </sheetData>
  <sheetProtection formatCells="0" formatColumns="0" formatRows="0" insertColumns="0" insertRows="0" insertHyperlinks="0" deleteColumns="0" deleteRows="0" selectLockedCells="1" sort="0" autoFilter="0" pivotTables="0"/>
  <dataConsolidate/>
  <mergeCells count="43">
    <mergeCell ref="A25:H30"/>
    <mergeCell ref="B21:F21"/>
    <mergeCell ref="I21:K21"/>
    <mergeCell ref="B22:F22"/>
    <mergeCell ref="I22:K22"/>
    <mergeCell ref="B23:F23"/>
    <mergeCell ref="I23:K23"/>
    <mergeCell ref="I18:K18"/>
    <mergeCell ref="B19:F19"/>
    <mergeCell ref="I19:K19"/>
    <mergeCell ref="B20:F20"/>
    <mergeCell ref="I20:K20"/>
    <mergeCell ref="I24:K24"/>
    <mergeCell ref="I13:K13"/>
    <mergeCell ref="E11:G11"/>
    <mergeCell ref="B13:F13"/>
    <mergeCell ref="B14:F14"/>
    <mergeCell ref="I14:K14"/>
    <mergeCell ref="B17:F17"/>
    <mergeCell ref="I17:K17"/>
    <mergeCell ref="B18:F18"/>
    <mergeCell ref="A38:L38"/>
    <mergeCell ref="A37:L37"/>
    <mergeCell ref="A36:L36"/>
    <mergeCell ref="A35:L35"/>
    <mergeCell ref="B33:D33"/>
    <mergeCell ref="B32:D32"/>
    <mergeCell ref="I30:K30"/>
    <mergeCell ref="A2:A5"/>
    <mergeCell ref="B2:K2"/>
    <mergeCell ref="B3:K3"/>
    <mergeCell ref="B4:K5"/>
    <mergeCell ref="J9:K9"/>
    <mergeCell ref="A9:B11"/>
    <mergeCell ref="B15:F15"/>
    <mergeCell ref="I15:K15"/>
    <mergeCell ref="B16:F16"/>
    <mergeCell ref="I16:K16"/>
    <mergeCell ref="A24:H24"/>
    <mergeCell ref="E9:G9"/>
    <mergeCell ref="J25:J27"/>
    <mergeCell ref="J11:K11"/>
    <mergeCell ref="I28:K28"/>
  </mergeCells>
  <dataValidations count="4">
    <dataValidation type="decimal" errorStyle="warning" allowBlank="1" showInputMessage="1" showErrorMessage="1" errorTitle="CONTIENE MAS DE DOSCIMALES" sqref="H14:H23">
      <formula1>0</formula1>
      <formula2>1E+38</formula2>
    </dataValidation>
    <dataValidation type="whole" allowBlank="1" showInputMessage="1" showErrorMessage="1" sqref="I14:J23">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632c1e4e-69c6-4d1f-81a1-009441d464e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39f7a895-868e-4739-ab10-589c64175fbd"/>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Cálculos</vt:lpstr>
      <vt:lpstr>Obra</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2024-07-11T12:31:54Z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