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ESPARCIMIENTO III\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<sst xmlns="http://schemas.openxmlformats.org/spreadsheetml/2006/main" count="52" uniqueCount="50">
  <si>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</si>
  <si>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</si>
  <si>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</si>
  <si>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</si>
  <si>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</si>
  <si>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</si>
  <si>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</si>
  <si>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</si>
  <si>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</si>
  <si>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</si>
  <si>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</si>
  <si>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</si>
  <si>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</si>
  <si>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</si>
  <si>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</si>
  <si>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</si>
  <si>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</si>
  <si>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</si>
  <si>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</si>
  <si>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</si>
  <si>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</si>
  <si>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</si>
  <si>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</si>
  <si>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</si>
  <si>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</si>
  <si>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</si>
  <si>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</si>
  <si>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</si>
  <si>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</si>
  <si>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</si>
  <si>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</si>
  <si>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</si>
  <si>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</si>
  <si>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</si>
  <si>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</si>
  <si>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</si>
  <si>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</si>
  <si>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</si>
  <si>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</si>
  <si>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</si>
  <si>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</si>
  <si>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</si>
  <si>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</si>
  <si>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</si>
  <si>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</si>
  <si>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</si>
  <si>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</si>
  <si>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</si>
  <si>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HORA</t>
  </si>
  <si>
    <t xml:space="preserve">Servicio de presentación artística musical para las Actividades de Día de la Familia, Dia del servidor publico, Navidad UCundinamarca . Consta de: 1). Presentador y/o Animador (1 hora). 2). Grupo musical de ocho personas (2 a 3 horas) con Sonido de
1000W adecuado para una orquesta de 8 integrantes, luces láseres, estroboscópicas, máquinas de humo. 3) Realizar el montaje, operación y desmontaje de los equipos de sonido y luces  4) El oferente debera allegar carta de compromiso en el cual se
comprometa a prestar el servicio para el dia y hora señalado.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</si>
</sst>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51" customHeight="1" thickBot="1" x14ac:dyDescent="0.3">
      <c r="A14" s="46">
        <v>1</v>
      </c>
      <c r="B14" s="45" t="s">
        <v>49</v>
      </c>
      <c r="C14" s="11"/>
      <c r="D14" s="41">
        <v>7</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24</v>
      </c>
      <c r="B15" s="82"/>
      <c r="C15" s="82"/>
      <c r="D15" s="82"/>
      <c r="E15" s="82"/>
      <c r="F15" s="82"/>
      <c r="G15" s="82"/>
      <c r="H15" s="82"/>
      <c r="I15" s="82"/>
      <c r="J15" s="82"/>
      <c r="K15" s="82"/>
      <c r="L15" s="54" t="s">
        <v>25</v>
      </c>
      <c r="M15" s="55"/>
      <c r="N15" s="55"/>
      <c r="O15" s="32">
        <f>SUMIF(G:G,0%,L:L)+SUMIF(G:G,"",L:L)</f>
        <v>0</v>
      </c>
    </row>
    <row r="16" spans="1:15" s="8" customFormat="1" ht="39" customHeight="1" x14ac:dyDescent="0.25">
      <c r="A16" s="60" t="s">
        <v>43</v>
      </c>
      <c r="B16" s="61"/>
      <c r="C16" s="61"/>
      <c r="D16" s="61"/>
      <c r="E16" s="61"/>
      <c r="F16" s="61"/>
      <c r="G16" s="61"/>
      <c r="H16" s="61"/>
      <c r="I16" s="61"/>
      <c r="J16" s="61"/>
      <c r="K16" s="62"/>
      <c r="L16" s="52" t="s">
        <v>26</v>
      </c>
      <c r="M16" s="53"/>
      <c r="N16" s="53"/>
      <c r="O16" s="33">
        <f>SUMIF(G:G,5%,L:L)</f>
        <v>0</v>
      </c>
    </row>
    <row r="17" spans="1:17" s="8" customFormat="1" ht="30" customHeight="1" x14ac:dyDescent="0.25">
      <c r="A17" s="63"/>
      <c r="B17" s="64"/>
      <c r="C17" s="64"/>
      <c r="D17" s="64"/>
      <c r="E17" s="64"/>
      <c r="F17" s="64"/>
      <c r="G17" s="64"/>
      <c r="H17" s="64"/>
      <c r="I17" s="64"/>
      <c r="J17" s="64"/>
      <c r="K17" s="65"/>
      <c r="L17" s="52" t="s">
        <v>27</v>
      </c>
      <c r="M17" s="53"/>
      <c r="N17" s="53"/>
      <c r="O17" s="33">
        <f>SUMIF(G:G,19%,L:L)</f>
        <v>0</v>
      </c>
    </row>
    <row r="18" spans="1:17" s="8" customFormat="1" ht="30" customHeight="1" x14ac:dyDescent="0.25">
      <c r="A18" s="63"/>
      <c r="B18" s="64"/>
      <c r="C18" s="64"/>
      <c r="D18" s="64"/>
      <c r="E18" s="64"/>
      <c r="F18" s="64"/>
      <c r="G18" s="64"/>
      <c r="H18" s="64"/>
      <c r="I18" s="64"/>
      <c r="J18" s="64"/>
      <c r="K18" s="65"/>
      <c r="L18" s="50" t="s">
        <v>20</v>
      </c>
      <c r="M18" s="51"/>
      <c r="N18" s="51"/>
      <c r="O18" s="34">
        <f>SUM(O15:O17)</f>
        <v>0</v>
      </c>
    </row>
    <row r="19" spans="1:17" s="8" customFormat="1" ht="30" customHeight="1" x14ac:dyDescent="0.25">
      <c r="A19" s="63"/>
      <c r="B19" s="64"/>
      <c r="C19" s="64"/>
      <c r="D19" s="64"/>
      <c r="E19" s="64"/>
      <c r="F19" s="64"/>
      <c r="G19" s="64"/>
      <c r="H19" s="64"/>
      <c r="I19" s="64"/>
      <c r="J19" s="64"/>
      <c r="K19" s="65"/>
      <c r="L19" s="48" t="s">
        <v>28</v>
      </c>
      <c r="M19" s="49"/>
      <c r="N19" s="49"/>
      <c r="O19" s="35">
        <f>ROUND(O16*5%,0)</f>
        <v>0</v>
      </c>
    </row>
    <row r="20" spans="1:17" s="8" customFormat="1" ht="30" customHeight="1" x14ac:dyDescent="0.25">
      <c r="A20" s="63"/>
      <c r="B20" s="64"/>
      <c r="C20" s="64"/>
      <c r="D20" s="64"/>
      <c r="E20" s="64"/>
      <c r="F20" s="64"/>
      <c r="G20" s="64"/>
      <c r="H20" s="64"/>
      <c r="I20" s="64"/>
      <c r="J20" s="64"/>
      <c r="K20" s="65"/>
      <c r="L20" s="48" t="s">
        <v>29</v>
      </c>
      <c r="M20" s="49"/>
      <c r="N20" s="49"/>
      <c r="O20" s="33">
        <f>ROUND(O17*19%,0)</f>
        <v>0</v>
      </c>
    </row>
    <row r="21" spans="1:17" s="8" customFormat="1" ht="30" customHeight="1" x14ac:dyDescent="0.25">
      <c r="A21" s="63"/>
      <c r="B21" s="64"/>
      <c r="C21" s="64"/>
      <c r="D21" s="64"/>
      <c r="E21" s="64"/>
      <c r="F21" s="64"/>
      <c r="G21" s="64"/>
      <c r="H21" s="64"/>
      <c r="I21" s="64"/>
      <c r="J21" s="64"/>
      <c r="K21" s="65"/>
      <c r="L21" s="50" t="s">
        <v>30</v>
      </c>
      <c r="M21" s="51"/>
      <c r="N21" s="51"/>
      <c r="O21" s="34">
        <f>SUM(O19:O20)</f>
        <v>0</v>
      </c>
    </row>
    <row r="22" spans="1:17" s="8" customFormat="1" ht="30" customHeight="1" x14ac:dyDescent="0.25">
      <c r="A22" s="63"/>
      <c r="B22" s="64"/>
      <c r="C22" s="64"/>
      <c r="D22" s="64"/>
      <c r="E22" s="64"/>
      <c r="F22" s="64"/>
      <c r="G22" s="64"/>
      <c r="H22" s="64"/>
      <c r="I22" s="64"/>
      <c r="J22" s="64"/>
      <c r="K22" s="65"/>
      <c r="L22" s="52" t="s">
        <v>31</v>
      </c>
      <c r="M22" s="53"/>
      <c r="N22" s="53"/>
      <c r="O22" s="33">
        <f>SUMIF(I:I,8%,N:N)</f>
        <v>0</v>
      </c>
    </row>
    <row r="23" spans="1:17" s="8" customFormat="1" ht="37.5" customHeight="1" x14ac:dyDescent="0.25">
      <c r="A23" s="63"/>
      <c r="B23" s="64"/>
      <c r="C23" s="64"/>
      <c r="D23" s="64"/>
      <c r="E23" s="64"/>
      <c r="F23" s="64"/>
      <c r="G23" s="64"/>
      <c r="H23" s="64"/>
      <c r="I23" s="64"/>
      <c r="J23" s="64"/>
      <c r="K23" s="65"/>
      <c r="L23" s="58" t="s">
        <v>32</v>
      </c>
      <c r="M23" s="59"/>
      <c r="N23" s="59"/>
      <c r="O23" s="34">
        <f>SUM(O22)</f>
        <v>0</v>
      </c>
    </row>
    <row r="24" spans="1:17" s="8" customFormat="1" ht="32.25" customHeight="1" thickBot="1" x14ac:dyDescent="0.3">
      <c r="A24" s="66"/>
      <c r="B24" s="67"/>
      <c r="C24" s="67"/>
      <c r="D24" s="67"/>
      <c r="E24" s="67"/>
      <c r="F24" s="67"/>
      <c r="G24" s="67"/>
      <c r="H24" s="67"/>
      <c r="I24" s="67"/>
      <c r="J24" s="67"/>
      <c r="K24" s="68"/>
      <c r="L24" s="56" t="s">
        <v>33</v>
      </c>
      <c r="M24" s="57"/>
      <c r="N24" s="57"/>
      <c r="O24" s="36">
        <f>+O18+O21+O23</f>
        <v>0</v>
      </c>
    </row>
    <row r="26" spans="1:17" ht="50.1" customHeight="1" thickBot="1" x14ac:dyDescent="0.3">
      <c r="B26" s="72"/>
      <c r="C26" s="72"/>
    </row>
    <row r="27" spans="1:17" x14ac:dyDescent="0.25">
      <c r="B27" s="96" t="s">
        <v>34</v>
      </c>
      <c r="C27" s="96"/>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45</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44</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microsoft.com/office/2006/metadata/properties"/>
    <ds:schemaRef ds:uri="http://purl.org/dc/dcmitype/"/>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2024-08-01T16:27:51Z</cp:lastPrinted>
  <dcterms:created xsi:type="dcterms:W3CDTF">2017-04-28T13:22:52Z</dcterms:created>
  <dcterms:modified xsi:type="dcterms:W3CDTF">2024-08-26T22:12:18Z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