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CAPACITACION BRIGADISTA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H16" i="7"/>
  <c r="H17" i="7"/>
  <c r="H18" i="7"/>
  <c r="H19" i="7"/>
  <c r="H20" i="7"/>
  <c r="H21" i="7"/>
  <c r="H22" i="7"/>
  <c r="H23" i="7"/>
  <c r="H24" i="7"/>
  <c r="H25" i="7"/>
  <c r="H26" i="7"/>
  <c r="H27" i="7"/>
  <c r="H28" i="7"/>
  <c r="O30" i="7" l="1"/>
  <c r="O31" i="7"/>
  <c r="O33" i="7"/>
  <c r="O36" i="7"/>
  <c r="O37" i="7" s="1"/>
  <c r="J16" i="7" l="1"/>
  <c r="L16" i="7"/>
  <c r="M16" i="7" s="1"/>
  <c r="J17" i="7"/>
  <c r="L17" i="7"/>
  <c r="M17" i="7" s="1"/>
  <c r="J18" i="7"/>
  <c r="L18" i="7"/>
  <c r="M18" i="7" s="1"/>
  <c r="J19" i="7"/>
  <c r="L19" i="7"/>
  <c r="M19" i="7" s="1"/>
  <c r="J20" i="7"/>
  <c r="L20" i="7"/>
  <c r="M20" i="7" s="1"/>
  <c r="J21" i="7"/>
  <c r="L21" i="7"/>
  <c r="N21" i="7" s="1"/>
  <c r="J22" i="7"/>
  <c r="L22" i="7"/>
  <c r="N22" i="7" s="1"/>
  <c r="J23" i="7"/>
  <c r="L23" i="7"/>
  <c r="N23" i="7" s="1"/>
  <c r="J24" i="7"/>
  <c r="L24" i="7"/>
  <c r="M24" i="7" s="1"/>
  <c r="J25" i="7"/>
  <c r="L25" i="7"/>
  <c r="M25" i="7" s="1"/>
  <c r="J26" i="7"/>
  <c r="L26" i="7"/>
  <c r="M26" i="7" s="1"/>
  <c r="J27" i="7"/>
  <c r="L27" i="7"/>
  <c r="M27" i="7" s="1"/>
  <c r="J28" i="7"/>
  <c r="L28" i="7"/>
  <c r="M28" i="7" s="1"/>
  <c r="J15" i="7"/>
  <c r="L15" i="7"/>
  <c r="M15" i="7" s="1"/>
  <c r="L14" i="7"/>
  <c r="J14" i="7"/>
  <c r="M14" i="7" l="1"/>
  <c r="O34" i="7" s="1"/>
  <c r="O35" i="7" s="1"/>
  <c r="O29" i="7"/>
  <c r="O32" i="7" s="1"/>
  <c r="M21" i="7"/>
  <c r="O21" i="7" s="1"/>
  <c r="M22" i="7"/>
  <c r="O22" i="7" s="1"/>
  <c r="K21" i="7"/>
  <c r="K19" i="7"/>
  <c r="N18" i="7"/>
  <c r="O18" i="7" s="1"/>
  <c r="K24" i="7"/>
  <c r="K27" i="7"/>
  <c r="N27" i="7"/>
  <c r="O27" i="7" s="1"/>
  <c r="N17" i="7"/>
  <c r="O17" i="7" s="1"/>
  <c r="K25" i="7"/>
  <c r="N26" i="7"/>
  <c r="O26" i="7" s="1"/>
  <c r="K20" i="7"/>
  <c r="K23" i="7"/>
  <c r="K26" i="7"/>
  <c r="N28" i="7"/>
  <c r="O28" i="7" s="1"/>
  <c r="M23" i="7"/>
  <c r="O23" i="7" s="1"/>
  <c r="K18" i="7"/>
  <c r="N25" i="7"/>
  <c r="O25" i="7" s="1"/>
  <c r="K28" i="7"/>
  <c r="K17" i="7"/>
  <c r="K15" i="7"/>
  <c r="K22" i="7"/>
  <c r="K16" i="7"/>
  <c r="N20" i="7"/>
  <c r="O20" i="7" s="1"/>
  <c r="N16" i="7"/>
  <c r="O16" i="7" s="1"/>
  <c r="N19" i="7"/>
  <c r="O19" i="7" s="1"/>
  <c r="N24" i="7"/>
  <c r="O24" i="7" s="1"/>
  <c r="N15" i="7"/>
  <c r="O15" i="7" s="1"/>
  <c r="K14" i="7"/>
  <c r="N14" i="7"/>
  <c r="O38" i="7" l="1"/>
  <c r="O14" i="7"/>
</calcChain>
</file>

<file path=xl/sharedStrings.xml><?xml version="1.0" encoding="utf-8"?>
<sst xmlns="http://schemas.openxmlformats.org/spreadsheetml/2006/main" count="82" uniqueCount="66">
  <si>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</si>
  <si>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</si>
  <si>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</si>
  <si>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</si>
  <si>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</si>
  <si>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</si>
  <si>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</si>
  <si>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</si>
  <si>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</si>
  <si>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</si>
  <si>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</si>
  <si>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</si>
  <si>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</si>
  <si>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</si>
  <si>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</si>
  <si>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</si>
  <si>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</si>
  <si>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</si>
  <si>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</si>
  <si>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</si>
  <si>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</si>
  <si>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</si>
  <si>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</si>
  <si>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</si>
  <si>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</si>
  <si>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</si>
  <si>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</si>
  <si>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</si>
  <si>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</si>
  <si>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</si>
  <si>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</si>
  <si>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</si>
  <si>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</si>
  <si>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</si>
  <si>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</si>
  <si>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</si>
  <si>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</si>
  <si>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</si>
  <si>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</si>
  <si>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</si>
  <si>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</si>
  <si>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</si>
  <si>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</si>
  <si>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</si>
  <si>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</si>
  <si>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</si>
  <si>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</si>
  <si>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</si>
  <si>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</si>
  <si>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</si>
  <si>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</si>
  <si>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Capacitación de emergencias certificada en la sede Girardot,
manejando los siguientes temas:
· PRAE. Primera respuesta a emergencias.
· SVB Soporte vital Básico.
· Primeros auxilios Intermedios.
· Bomberotécnia y teoría del fuego.
· SCI (sistema comando incidentes)
· Rescate en alturas (en espacio verticales – Horizontales)
· HAZMAT. Primer respondiente a incidentes con material peligroso.
· Rescate espacio confinados.
· Extracción vehicular</t>
  </si>
  <si>
    <t>Capacitación certificada para trabajo en alturas Trabajador Autorizado con una intensidad mínimo de 32 horas</t>
  </si>
  <si>
    <t>Capacitación certificada para trabajo en alturas Reentrenamiento sectorial con una intensidad mínimo de 8 horas</t>
  </si>
  <si>
    <t>Capacitación certificada Coordinador de trabajo en alturas con una intensidad mínimo de 80 horas</t>
  </si>
  <si>
    <t xml:space="preserve">Inspección certificada de arnés dieléctrico marca orbit según la normatividad legal vigente para trabajo en alturas </t>
  </si>
  <si>
    <t>Inspección certificada de eslinga de restricción marca dinamik según la normatividad legal vigente para trabajo en alturas</t>
  </si>
  <si>
    <t>Inspección certificada de eslinga en Y con absorbedor de energía marca dinamik según la normatividad legal vigente para trabajo en alturas</t>
  </si>
  <si>
    <t>Inspección certificada de tie off marca steelpro según la normatividad legal vigente para trabajo en alturas.</t>
  </si>
  <si>
    <t>Inspección certificada línea de vida de 16 mm con una terminal marca EPI según la normatividad legal vigente para trabajo en alturas</t>
  </si>
  <si>
    <t>Inspección certificada línea de vida de 11 mm marca EDELWEISS según la normatividad legal vigente para trabajo en alturas.</t>
  </si>
  <si>
    <t>Inspección certificada de mosquetones de acero marca OMEGA según la normatividad legal vigente para trabajo en alturas</t>
  </si>
  <si>
    <t>Inspección certificada de ocho de rescate de acero marca STAINLESS STEEL según la normatividad legal vigente para trabajo en alturas</t>
  </si>
  <si>
    <t>Inspección certificada de bloqueador leva marca CMI según la normatividad legal vigente para trabajo en alturas</t>
  </si>
  <si>
    <t>Inspección certificada de andamio multidireccional de 2 secciones marca CORONET según la normatividad legal vigente para trabajo en alturas</t>
  </si>
  <si>
    <t>Inspeccion certificada de andamio multidireccional de 4 secciones marca SAMM según la normatividad legal vigente para trabajo en alturas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</si>
</sst>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26" xfId="0" applyFont="1" applyBorder="1" applyAlignment="1">
      <alignment vertical="top" wrapText="1"/>
    </xf>
    <xf numFmtId="0" fontId="1" fillId="0" borderId="26" xfId="0" applyFont="1" applyBorder="1" applyAlignment="1">
      <alignment horizontal="lef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tabSelected="1" topLeftCell="A10"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183.75" customHeight="1" x14ac:dyDescent="0.25">
      <c r="A14" s="28">
        <v>1</v>
      </c>
      <c r="B14" s="95" t="s">
        <v>51</v>
      </c>
      <c r="C14" s="3"/>
      <c r="D14" s="47">
        <v>1</v>
      </c>
      <c r="E14" s="29" t="s">
        <v>50</v>
      </c>
      <c r="F14" s="4"/>
      <c r="G14" s="2"/>
      <c r="H14" s="30">
        <f t="shared" ref="H14:H28" si="0">+ROUND(F14*G14,0)</f>
        <v>0</v>
      </c>
      <c r="I14" s="2"/>
      <c r="J14" s="30">
        <f t="shared" ref="J14" si="1">ROUND(F14*I14,0)</f>
        <v>0</v>
      </c>
      <c r="K14" s="30">
        <f t="shared" ref="K14" si="2">ROUND(F14+H14+J14,0)</f>
        <v>0</v>
      </c>
      <c r="L14" s="30">
        <f t="shared" ref="L14" si="3">ROUND(F14*D14,0)</f>
        <v>0</v>
      </c>
      <c r="M14" s="30">
        <f t="shared" ref="M14" si="4">ROUND(L14*G14,0)</f>
        <v>0</v>
      </c>
      <c r="N14" s="30">
        <f t="shared" ref="N14" si="5">ROUND(L14*I14,0)</f>
        <v>0</v>
      </c>
      <c r="O14" s="31">
        <f t="shared" ref="O14" si="6">ROUND(L14+N14+M14,0)</f>
        <v>0</v>
      </c>
    </row>
    <row r="15" spans="1:15" s="27" customFormat="1" ht="39" customHeight="1" x14ac:dyDescent="0.2">
      <c r="A15" s="28">
        <v>2</v>
      </c>
      <c r="B15" s="46" t="s">
        <v>52</v>
      </c>
      <c r="C15" s="3"/>
      <c r="D15" s="47">
        <v>1</v>
      </c>
      <c r="E15" s="29" t="s">
        <v>50</v>
      </c>
      <c r="F15" s="4"/>
      <c r="G15" s="2"/>
      <c r="H15" s="30">
        <f t="shared" si="0"/>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41.25" customHeight="1" x14ac:dyDescent="0.2">
      <c r="A16" s="28">
        <v>3</v>
      </c>
      <c r="B16" s="46" t="s">
        <v>53</v>
      </c>
      <c r="C16" s="3"/>
      <c r="D16" s="47">
        <v>1</v>
      </c>
      <c r="E16" s="29" t="s">
        <v>50</v>
      </c>
      <c r="F16" s="4"/>
      <c r="G16" s="2"/>
      <c r="H16" s="30">
        <f t="shared" si="0"/>
        <v>0</v>
      </c>
      <c r="I16" s="2"/>
      <c r="J16" s="30">
        <f t="shared" ref="J16:J28" si="13">ROUND(F16*I16,0)</f>
        <v>0</v>
      </c>
      <c r="K16" s="30">
        <f t="shared" ref="K16:K28" si="14">ROUND(F16+H16+J16,0)</f>
        <v>0</v>
      </c>
      <c r="L16" s="30">
        <f t="shared" ref="L16:L28" si="15">ROUND(F16*D16,0)</f>
        <v>0</v>
      </c>
      <c r="M16" s="30">
        <f t="shared" ref="M16:M28" si="16">ROUND(L16*G16,0)</f>
        <v>0</v>
      </c>
      <c r="N16" s="30">
        <f t="shared" ref="N16:N28" si="17">ROUND(L16*I16,0)</f>
        <v>0</v>
      </c>
      <c r="O16" s="31">
        <f t="shared" ref="O16:O28" si="18">ROUND(L16+N16+M16,0)</f>
        <v>0</v>
      </c>
    </row>
    <row r="17" spans="1:15" s="27" customFormat="1" ht="33.75" customHeight="1" x14ac:dyDescent="0.2">
      <c r="A17" s="28">
        <v>4</v>
      </c>
      <c r="B17" s="46" t="s">
        <v>54</v>
      </c>
      <c r="C17" s="3"/>
      <c r="D17" s="47">
        <v>1</v>
      </c>
      <c r="E17" s="29" t="s">
        <v>50</v>
      </c>
      <c r="F17" s="4"/>
      <c r="G17" s="2"/>
      <c r="H17" s="30">
        <f t="shared" si="0"/>
        <v>0</v>
      </c>
      <c r="I17" s="2"/>
      <c r="J17" s="30">
        <f t="shared" si="13"/>
        <v>0</v>
      </c>
      <c r="K17" s="30">
        <f t="shared" si="14"/>
        <v>0</v>
      </c>
      <c r="L17" s="30">
        <f t="shared" si="15"/>
        <v>0</v>
      </c>
      <c r="M17" s="30">
        <f t="shared" si="16"/>
        <v>0</v>
      </c>
      <c r="N17" s="30">
        <f t="shared" si="17"/>
        <v>0</v>
      </c>
      <c r="O17" s="31">
        <f t="shared" si="18"/>
        <v>0</v>
      </c>
    </row>
    <row r="18" spans="1:15" s="27" customFormat="1" ht="30.75" customHeight="1" x14ac:dyDescent="0.2">
      <c r="A18" s="28">
        <v>5</v>
      </c>
      <c r="B18" s="46" t="s">
        <v>55</v>
      </c>
      <c r="C18" s="3"/>
      <c r="D18" s="47">
        <v>1</v>
      </c>
      <c r="E18" s="29" t="s">
        <v>50</v>
      </c>
      <c r="F18" s="4"/>
      <c r="G18" s="2"/>
      <c r="H18" s="30">
        <f t="shared" si="0"/>
        <v>0</v>
      </c>
      <c r="I18" s="2"/>
      <c r="J18" s="30">
        <f t="shared" si="13"/>
        <v>0</v>
      </c>
      <c r="K18" s="30">
        <f t="shared" si="14"/>
        <v>0</v>
      </c>
      <c r="L18" s="30">
        <f t="shared" si="15"/>
        <v>0</v>
      </c>
      <c r="M18" s="30">
        <f t="shared" si="16"/>
        <v>0</v>
      </c>
      <c r="N18" s="30">
        <f t="shared" si="17"/>
        <v>0</v>
      </c>
      <c r="O18" s="31">
        <f t="shared" si="18"/>
        <v>0</v>
      </c>
    </row>
    <row r="19" spans="1:15" s="27" customFormat="1" ht="41.25" customHeight="1" x14ac:dyDescent="0.2">
      <c r="A19" s="28">
        <v>6</v>
      </c>
      <c r="B19" s="46" t="s">
        <v>56</v>
      </c>
      <c r="C19" s="3"/>
      <c r="D19" s="47">
        <v>1</v>
      </c>
      <c r="E19" s="29" t="s">
        <v>50</v>
      </c>
      <c r="F19" s="4"/>
      <c r="G19" s="2"/>
      <c r="H19" s="30">
        <f t="shared" si="0"/>
        <v>0</v>
      </c>
      <c r="I19" s="2"/>
      <c r="J19" s="30">
        <f t="shared" si="13"/>
        <v>0</v>
      </c>
      <c r="K19" s="30">
        <f t="shared" si="14"/>
        <v>0</v>
      </c>
      <c r="L19" s="30">
        <f t="shared" si="15"/>
        <v>0</v>
      </c>
      <c r="M19" s="30">
        <f t="shared" si="16"/>
        <v>0</v>
      </c>
      <c r="N19" s="30">
        <f t="shared" si="17"/>
        <v>0</v>
      </c>
      <c r="O19" s="31">
        <f t="shared" si="18"/>
        <v>0</v>
      </c>
    </row>
    <row r="20" spans="1:15" s="27" customFormat="1" ht="44.25" customHeight="1" x14ac:dyDescent="0.2">
      <c r="A20" s="28">
        <v>7</v>
      </c>
      <c r="B20" s="46" t="s">
        <v>57</v>
      </c>
      <c r="C20" s="3"/>
      <c r="D20" s="47">
        <v>1</v>
      </c>
      <c r="E20" s="29" t="s">
        <v>50</v>
      </c>
      <c r="F20" s="4"/>
      <c r="G20" s="2"/>
      <c r="H20" s="30">
        <f t="shared" si="0"/>
        <v>0</v>
      </c>
      <c r="I20" s="2"/>
      <c r="J20" s="30">
        <f t="shared" si="13"/>
        <v>0</v>
      </c>
      <c r="K20" s="30">
        <f t="shared" si="14"/>
        <v>0</v>
      </c>
      <c r="L20" s="30">
        <f t="shared" si="15"/>
        <v>0</v>
      </c>
      <c r="M20" s="30">
        <f t="shared" si="16"/>
        <v>0</v>
      </c>
      <c r="N20" s="30">
        <f t="shared" si="17"/>
        <v>0</v>
      </c>
      <c r="O20" s="31">
        <f t="shared" si="18"/>
        <v>0</v>
      </c>
    </row>
    <row r="21" spans="1:15" s="27" customFormat="1" ht="31.5" customHeight="1" x14ac:dyDescent="0.25">
      <c r="A21" s="28">
        <v>8</v>
      </c>
      <c r="B21" s="94" t="s">
        <v>58</v>
      </c>
      <c r="C21" s="3"/>
      <c r="D21" s="47">
        <v>1</v>
      </c>
      <c r="E21" s="29" t="s">
        <v>50</v>
      </c>
      <c r="F21" s="4"/>
      <c r="G21" s="2"/>
      <c r="H21" s="30">
        <f t="shared" si="0"/>
        <v>0</v>
      </c>
      <c r="I21" s="2"/>
      <c r="J21" s="30">
        <f t="shared" si="13"/>
        <v>0</v>
      </c>
      <c r="K21" s="30">
        <f t="shared" si="14"/>
        <v>0</v>
      </c>
      <c r="L21" s="30">
        <f t="shared" si="15"/>
        <v>0</v>
      </c>
      <c r="M21" s="30">
        <f t="shared" si="16"/>
        <v>0</v>
      </c>
      <c r="N21" s="30">
        <f t="shared" si="17"/>
        <v>0</v>
      </c>
      <c r="O21" s="31">
        <f t="shared" si="18"/>
        <v>0</v>
      </c>
    </row>
    <row r="22" spans="1:15" s="27" customFormat="1" ht="40.5" customHeight="1" x14ac:dyDescent="0.2">
      <c r="A22" s="28">
        <v>9</v>
      </c>
      <c r="B22" s="46" t="s">
        <v>59</v>
      </c>
      <c r="C22" s="3"/>
      <c r="D22" s="47">
        <v>1</v>
      </c>
      <c r="E22" s="29" t="s">
        <v>50</v>
      </c>
      <c r="F22" s="4"/>
      <c r="G22" s="2"/>
      <c r="H22" s="30">
        <f t="shared" si="0"/>
        <v>0</v>
      </c>
      <c r="I22" s="2"/>
      <c r="J22" s="30">
        <f t="shared" si="13"/>
        <v>0</v>
      </c>
      <c r="K22" s="30">
        <f t="shared" si="14"/>
        <v>0</v>
      </c>
      <c r="L22" s="30">
        <f t="shared" si="15"/>
        <v>0</v>
      </c>
      <c r="M22" s="30">
        <f t="shared" si="16"/>
        <v>0</v>
      </c>
      <c r="N22" s="30">
        <f t="shared" si="17"/>
        <v>0</v>
      </c>
      <c r="O22" s="31">
        <f t="shared" si="18"/>
        <v>0</v>
      </c>
    </row>
    <row r="23" spans="1:15" s="27" customFormat="1" ht="45.75" customHeight="1" x14ac:dyDescent="0.25">
      <c r="A23" s="28">
        <v>10</v>
      </c>
      <c r="B23" s="94" t="s">
        <v>60</v>
      </c>
      <c r="C23" s="3"/>
      <c r="D23" s="47">
        <v>1</v>
      </c>
      <c r="E23" s="29" t="s">
        <v>50</v>
      </c>
      <c r="F23" s="4"/>
      <c r="G23" s="2"/>
      <c r="H23" s="30">
        <f t="shared" si="0"/>
        <v>0</v>
      </c>
      <c r="I23" s="2"/>
      <c r="J23" s="30">
        <f t="shared" si="13"/>
        <v>0</v>
      </c>
      <c r="K23" s="30">
        <f t="shared" si="14"/>
        <v>0</v>
      </c>
      <c r="L23" s="30">
        <f t="shared" si="15"/>
        <v>0</v>
      </c>
      <c r="M23" s="30">
        <f t="shared" si="16"/>
        <v>0</v>
      </c>
      <c r="N23" s="30">
        <f t="shared" si="17"/>
        <v>0</v>
      </c>
      <c r="O23" s="31">
        <f t="shared" si="18"/>
        <v>0</v>
      </c>
    </row>
    <row r="24" spans="1:15" s="27" customFormat="1" ht="51" customHeight="1" x14ac:dyDescent="0.2">
      <c r="A24" s="28">
        <v>11</v>
      </c>
      <c r="B24" s="46" t="s">
        <v>61</v>
      </c>
      <c r="C24" s="3"/>
      <c r="D24" s="47">
        <v>1</v>
      </c>
      <c r="E24" s="29" t="s">
        <v>50</v>
      </c>
      <c r="F24" s="4"/>
      <c r="G24" s="2"/>
      <c r="H24" s="30">
        <f t="shared" si="0"/>
        <v>0</v>
      </c>
      <c r="I24" s="2"/>
      <c r="J24" s="30">
        <f t="shared" si="13"/>
        <v>0</v>
      </c>
      <c r="K24" s="30">
        <f t="shared" si="14"/>
        <v>0</v>
      </c>
      <c r="L24" s="30">
        <f t="shared" si="15"/>
        <v>0</v>
      </c>
      <c r="M24" s="30">
        <f t="shared" si="16"/>
        <v>0</v>
      </c>
      <c r="N24" s="30">
        <f t="shared" si="17"/>
        <v>0</v>
      </c>
      <c r="O24" s="31">
        <f t="shared" si="18"/>
        <v>0</v>
      </c>
    </row>
    <row r="25" spans="1:15" s="27" customFormat="1" ht="51" customHeight="1" x14ac:dyDescent="0.2">
      <c r="A25" s="28">
        <v>12</v>
      </c>
      <c r="B25" s="46" t="s">
        <v>62</v>
      </c>
      <c r="C25" s="3"/>
      <c r="D25" s="47">
        <v>1</v>
      </c>
      <c r="E25" s="29" t="s">
        <v>50</v>
      </c>
      <c r="F25" s="4"/>
      <c r="G25" s="2"/>
      <c r="H25" s="30">
        <f t="shared" si="0"/>
        <v>0</v>
      </c>
      <c r="I25" s="2"/>
      <c r="J25" s="30">
        <f t="shared" si="13"/>
        <v>0</v>
      </c>
      <c r="K25" s="30">
        <f t="shared" si="14"/>
        <v>0</v>
      </c>
      <c r="L25" s="30">
        <f t="shared" si="15"/>
        <v>0</v>
      </c>
      <c r="M25" s="30">
        <f t="shared" si="16"/>
        <v>0</v>
      </c>
      <c r="N25" s="30">
        <f t="shared" si="17"/>
        <v>0</v>
      </c>
      <c r="O25" s="31">
        <f t="shared" si="18"/>
        <v>0</v>
      </c>
    </row>
    <row r="26" spans="1:15" s="27" customFormat="1" ht="51" customHeight="1" x14ac:dyDescent="0.2">
      <c r="A26" s="28">
        <v>13</v>
      </c>
      <c r="B26" s="46" t="s">
        <v>63</v>
      </c>
      <c r="C26" s="3"/>
      <c r="D26" s="47">
        <v>1</v>
      </c>
      <c r="E26" s="29" t="s">
        <v>50</v>
      </c>
      <c r="F26" s="4"/>
      <c r="G26" s="2"/>
      <c r="H26" s="30">
        <f t="shared" si="0"/>
        <v>0</v>
      </c>
      <c r="I26" s="2"/>
      <c r="J26" s="30">
        <f t="shared" si="13"/>
        <v>0</v>
      </c>
      <c r="K26" s="30">
        <f t="shared" si="14"/>
        <v>0</v>
      </c>
      <c r="L26" s="30">
        <f t="shared" si="15"/>
        <v>0</v>
      </c>
      <c r="M26" s="30">
        <f t="shared" si="16"/>
        <v>0</v>
      </c>
      <c r="N26" s="30">
        <f t="shared" si="17"/>
        <v>0</v>
      </c>
      <c r="O26" s="31">
        <f t="shared" si="18"/>
        <v>0</v>
      </c>
    </row>
    <row r="27" spans="1:15" s="27" customFormat="1" ht="51" customHeight="1" x14ac:dyDescent="0.2">
      <c r="A27" s="28">
        <v>14</v>
      </c>
      <c r="B27" s="46" t="s">
        <v>64</v>
      </c>
      <c r="C27" s="3"/>
      <c r="D27" s="47">
        <v>1</v>
      </c>
      <c r="E27" s="29" t="s">
        <v>50</v>
      </c>
      <c r="F27" s="4"/>
      <c r="G27" s="2"/>
      <c r="H27" s="30">
        <f t="shared" si="0"/>
        <v>0</v>
      </c>
      <c r="I27" s="2"/>
      <c r="J27" s="30">
        <f t="shared" si="13"/>
        <v>0</v>
      </c>
      <c r="K27" s="30">
        <f t="shared" si="14"/>
        <v>0</v>
      </c>
      <c r="L27" s="30">
        <f t="shared" si="15"/>
        <v>0</v>
      </c>
      <c r="M27" s="30">
        <f t="shared" si="16"/>
        <v>0</v>
      </c>
      <c r="N27" s="30">
        <f t="shared" si="17"/>
        <v>0</v>
      </c>
      <c r="O27" s="31">
        <f t="shared" si="18"/>
        <v>0</v>
      </c>
    </row>
    <row r="28" spans="1:15" s="27" customFormat="1" ht="51" customHeight="1" thickBot="1" x14ac:dyDescent="0.25">
      <c r="A28" s="28">
        <v>15</v>
      </c>
      <c r="B28" s="46" t="s">
        <v>65</v>
      </c>
      <c r="C28" s="3"/>
      <c r="D28" s="47">
        <v>1</v>
      </c>
      <c r="E28" s="29" t="s">
        <v>50</v>
      </c>
      <c r="F28" s="4"/>
      <c r="G28" s="2"/>
      <c r="H28" s="30">
        <f t="shared" si="0"/>
        <v>0</v>
      </c>
      <c r="I28" s="2"/>
      <c r="J28" s="30">
        <f t="shared" si="13"/>
        <v>0</v>
      </c>
      <c r="K28" s="30">
        <f t="shared" si="14"/>
        <v>0</v>
      </c>
      <c r="L28" s="30">
        <f t="shared" si="15"/>
        <v>0</v>
      </c>
      <c r="M28" s="30">
        <f t="shared" si="16"/>
        <v>0</v>
      </c>
      <c r="N28" s="30">
        <f t="shared" si="17"/>
        <v>0</v>
      </c>
      <c r="O28" s="31">
        <f t="shared" si="18"/>
        <v>0</v>
      </c>
    </row>
    <row r="29" spans="1:15" s="27" customFormat="1" ht="42" customHeight="1" thickBot="1" x14ac:dyDescent="0.3">
      <c r="A29" s="81" t="s">
        <v>25</v>
      </c>
      <c r="B29" s="82"/>
      <c r="C29" s="82"/>
      <c r="D29" s="82"/>
      <c r="E29" s="82"/>
      <c r="F29" s="82"/>
      <c r="G29" s="82"/>
      <c r="H29" s="82"/>
      <c r="I29" s="82"/>
      <c r="J29" s="82"/>
      <c r="K29" s="82"/>
      <c r="L29" s="54" t="s">
        <v>26</v>
      </c>
      <c r="M29" s="55"/>
      <c r="N29" s="55"/>
      <c r="O29" s="32">
        <f>SUMIF(G:G,0%,L:L)+SUMIF(G:G,"",L:L)</f>
        <v>0</v>
      </c>
    </row>
    <row r="30" spans="1:15" s="27" customFormat="1" ht="39" customHeight="1" x14ac:dyDescent="0.25">
      <c r="A30" s="60" t="s">
        <v>47</v>
      </c>
      <c r="B30" s="61"/>
      <c r="C30" s="61"/>
      <c r="D30" s="61"/>
      <c r="E30" s="61"/>
      <c r="F30" s="61"/>
      <c r="G30" s="61"/>
      <c r="H30" s="61"/>
      <c r="I30" s="61"/>
      <c r="J30" s="61"/>
      <c r="K30" s="62"/>
      <c r="L30" s="52" t="s">
        <v>27</v>
      </c>
      <c r="M30" s="53"/>
      <c r="N30" s="53"/>
      <c r="O30" s="33">
        <f>SUMIF(G:G,5%,L:L)</f>
        <v>0</v>
      </c>
    </row>
    <row r="31" spans="1:15" s="27" customFormat="1" ht="30" customHeight="1" x14ac:dyDescent="0.25">
      <c r="A31" s="63"/>
      <c r="B31" s="64"/>
      <c r="C31" s="64"/>
      <c r="D31" s="64"/>
      <c r="E31" s="64"/>
      <c r="F31" s="64"/>
      <c r="G31" s="64"/>
      <c r="H31" s="64"/>
      <c r="I31" s="64"/>
      <c r="J31" s="64"/>
      <c r="K31" s="65"/>
      <c r="L31" s="52" t="s">
        <v>28</v>
      </c>
      <c r="M31" s="53"/>
      <c r="N31" s="53"/>
      <c r="O31" s="33">
        <f>SUMIF(G:G,19%,L:L)</f>
        <v>0</v>
      </c>
    </row>
    <row r="32" spans="1:15" s="27" customFormat="1" ht="30" customHeight="1" x14ac:dyDescent="0.25">
      <c r="A32" s="63"/>
      <c r="B32" s="64"/>
      <c r="C32" s="64"/>
      <c r="D32" s="64"/>
      <c r="E32" s="64"/>
      <c r="F32" s="64"/>
      <c r="G32" s="64"/>
      <c r="H32" s="64"/>
      <c r="I32" s="64"/>
      <c r="J32" s="64"/>
      <c r="K32" s="65"/>
      <c r="L32" s="50" t="s">
        <v>21</v>
      </c>
      <c r="M32" s="51"/>
      <c r="N32" s="51"/>
      <c r="O32" s="34">
        <f>SUM(O29:O31)</f>
        <v>0</v>
      </c>
    </row>
    <row r="33" spans="1:17" s="27" customFormat="1" ht="30" customHeight="1" x14ac:dyDescent="0.25">
      <c r="A33" s="63"/>
      <c r="B33" s="64"/>
      <c r="C33" s="64"/>
      <c r="D33" s="64"/>
      <c r="E33" s="64"/>
      <c r="F33" s="64"/>
      <c r="G33" s="64"/>
      <c r="H33" s="64"/>
      <c r="I33" s="64"/>
      <c r="J33" s="64"/>
      <c r="K33" s="65"/>
      <c r="L33" s="48" t="s">
        <v>29</v>
      </c>
      <c r="M33" s="49"/>
      <c r="N33" s="49"/>
      <c r="O33" s="35">
        <f>SUMIF(G:G,5%,M:M)</f>
        <v>0</v>
      </c>
    </row>
    <row r="34" spans="1:17" s="27" customFormat="1" ht="30" customHeight="1" x14ac:dyDescent="0.25">
      <c r="A34" s="63"/>
      <c r="B34" s="64"/>
      <c r="C34" s="64"/>
      <c r="D34" s="64"/>
      <c r="E34" s="64"/>
      <c r="F34" s="64"/>
      <c r="G34" s="64"/>
      <c r="H34" s="64"/>
      <c r="I34" s="64"/>
      <c r="J34" s="64"/>
      <c r="K34" s="65"/>
      <c r="L34" s="48" t="s">
        <v>30</v>
      </c>
      <c r="M34" s="49"/>
      <c r="N34" s="49"/>
      <c r="O34" s="35">
        <f>SUMIF(G:G,19%,M:M)</f>
        <v>0</v>
      </c>
    </row>
    <row r="35" spans="1:17" s="27" customFormat="1" ht="30" customHeight="1" x14ac:dyDescent="0.25">
      <c r="A35" s="63"/>
      <c r="B35" s="64"/>
      <c r="C35" s="64"/>
      <c r="D35" s="64"/>
      <c r="E35" s="64"/>
      <c r="F35" s="64"/>
      <c r="G35" s="64"/>
      <c r="H35" s="64"/>
      <c r="I35" s="64"/>
      <c r="J35" s="64"/>
      <c r="K35" s="65"/>
      <c r="L35" s="50" t="s">
        <v>31</v>
      </c>
      <c r="M35" s="51"/>
      <c r="N35" s="51"/>
      <c r="O35" s="34">
        <f>SUM(O33:O34)</f>
        <v>0</v>
      </c>
    </row>
    <row r="36" spans="1:17" s="27" customFormat="1" ht="30" customHeight="1" x14ac:dyDescent="0.25">
      <c r="A36" s="63"/>
      <c r="B36" s="64"/>
      <c r="C36" s="64"/>
      <c r="D36" s="64"/>
      <c r="E36" s="64"/>
      <c r="F36" s="64"/>
      <c r="G36" s="64"/>
      <c r="H36" s="64"/>
      <c r="I36" s="64"/>
      <c r="J36" s="64"/>
      <c r="K36" s="65"/>
      <c r="L36" s="52" t="s">
        <v>32</v>
      </c>
      <c r="M36" s="53"/>
      <c r="N36" s="53"/>
      <c r="O36" s="33">
        <f>SUMIF(I:I,8%,N:N)</f>
        <v>0</v>
      </c>
    </row>
    <row r="37" spans="1:17" s="27" customFormat="1" ht="37.5" customHeight="1" x14ac:dyDescent="0.25">
      <c r="A37" s="63"/>
      <c r="B37" s="64"/>
      <c r="C37" s="64"/>
      <c r="D37" s="64"/>
      <c r="E37" s="64"/>
      <c r="F37" s="64"/>
      <c r="G37" s="64"/>
      <c r="H37" s="64"/>
      <c r="I37" s="64"/>
      <c r="J37" s="64"/>
      <c r="K37" s="65"/>
      <c r="L37" s="58" t="s">
        <v>33</v>
      </c>
      <c r="M37" s="59"/>
      <c r="N37" s="59"/>
      <c r="O37" s="34">
        <f>SUM(O36)</f>
        <v>0</v>
      </c>
    </row>
    <row r="38" spans="1:17" s="27" customFormat="1" ht="32.25" customHeight="1" thickBot="1" x14ac:dyDescent="0.3">
      <c r="A38" s="66"/>
      <c r="B38" s="67"/>
      <c r="C38" s="67"/>
      <c r="D38" s="67"/>
      <c r="E38" s="67"/>
      <c r="F38" s="67"/>
      <c r="G38" s="67"/>
      <c r="H38" s="67"/>
      <c r="I38" s="67"/>
      <c r="J38" s="67"/>
      <c r="K38" s="68"/>
      <c r="L38" s="56" t="s">
        <v>34</v>
      </c>
      <c r="M38" s="57"/>
      <c r="N38" s="57"/>
      <c r="O38" s="36">
        <f>+O32+O35+O37</f>
        <v>0</v>
      </c>
    </row>
    <row r="40" spans="1:17" ht="50.1" customHeight="1" thickBot="1" x14ac:dyDescent="0.3">
      <c r="B40" s="72"/>
      <c r="C40" s="72"/>
    </row>
    <row r="41" spans="1:17" x14ac:dyDescent="0.25">
      <c r="B41" s="93" t="s">
        <v>35</v>
      </c>
      <c r="C41" s="93"/>
    </row>
    <row r="42" spans="1:17" ht="15" customHeight="1" x14ac:dyDescent="0.25">
      <c r="M42" s="37"/>
      <c r="N42" s="38"/>
      <c r="O42" s="39"/>
    </row>
    <row r="43" spans="1:17" ht="15.75" customHeight="1" x14ac:dyDescent="0.25">
      <c r="M43" s="37"/>
      <c r="N43" s="38"/>
      <c r="O43" s="39"/>
    </row>
    <row r="44" spans="1:17" ht="15" customHeight="1" x14ac:dyDescent="0.25">
      <c r="A44" s="40" t="s">
        <v>36</v>
      </c>
      <c r="M44" s="37"/>
      <c r="N44" s="38"/>
      <c r="O44" s="39"/>
    </row>
    <row r="45" spans="1:17" x14ac:dyDescent="0.25">
      <c r="A45" s="92" t="s">
        <v>37</v>
      </c>
      <c r="B45" s="92"/>
      <c r="C45" s="92"/>
      <c r="D45" s="92"/>
      <c r="E45" s="92"/>
      <c r="F45" s="92"/>
      <c r="G45" s="92"/>
      <c r="H45" s="92"/>
      <c r="I45" s="92"/>
      <c r="J45" s="92"/>
      <c r="K45" s="92"/>
      <c r="L45" s="92"/>
      <c r="M45" s="92"/>
      <c r="N45" s="92"/>
      <c r="O45" s="92"/>
      <c r="P45" s="13"/>
      <c r="Q45" s="13"/>
    </row>
    <row r="46" spans="1:17" ht="15" customHeight="1" x14ac:dyDescent="0.25">
      <c r="A46" s="91" t="s">
        <v>38</v>
      </c>
      <c r="B46" s="91"/>
      <c r="C46" s="91"/>
      <c r="D46" s="91"/>
      <c r="E46" s="91"/>
      <c r="F46" s="91"/>
      <c r="G46" s="91"/>
      <c r="H46" s="91"/>
      <c r="I46" s="91"/>
      <c r="J46" s="91"/>
      <c r="K46" s="91"/>
      <c r="L46" s="91"/>
      <c r="M46" s="91"/>
      <c r="N46" s="91"/>
      <c r="O46" s="91"/>
      <c r="P46" s="41"/>
      <c r="Q46" s="41"/>
    </row>
    <row r="47" spans="1:17" x14ac:dyDescent="0.25">
      <c r="A47" s="90" t="s">
        <v>39</v>
      </c>
      <c r="B47" s="90"/>
      <c r="C47" s="90"/>
      <c r="D47" s="90"/>
      <c r="E47" s="90"/>
      <c r="F47" s="90"/>
      <c r="G47" s="90"/>
      <c r="H47" s="90"/>
      <c r="I47" s="90"/>
      <c r="J47" s="90"/>
      <c r="K47" s="90"/>
      <c r="L47" s="90"/>
      <c r="M47" s="90"/>
      <c r="N47" s="90"/>
      <c r="O47" s="90"/>
      <c r="P47" s="16"/>
      <c r="Q47" s="16"/>
    </row>
    <row r="48" spans="1:17" x14ac:dyDescent="0.25">
      <c r="A48" s="90" t="s">
        <v>40</v>
      </c>
      <c r="B48" s="90"/>
      <c r="C48" s="90"/>
      <c r="D48" s="90"/>
      <c r="E48" s="90"/>
      <c r="F48" s="90"/>
      <c r="G48" s="90"/>
      <c r="H48" s="90"/>
      <c r="I48" s="90"/>
      <c r="J48" s="90"/>
      <c r="K48" s="90"/>
      <c r="L48" s="90"/>
      <c r="M48" s="90"/>
      <c r="N48" s="90"/>
      <c r="O48" s="90"/>
      <c r="P48" s="16"/>
      <c r="Q48" s="16"/>
    </row>
    <row r="49" spans="11:14" x14ac:dyDescent="0.25">
      <c r="K49" s="13"/>
      <c r="L49" s="13"/>
      <c r="M49" s="13"/>
      <c r="N49" s="13"/>
    </row>
    <row r="91" spans="11:15" s="13" customFormat="1" x14ac:dyDescent="0.25">
      <c r="K91" s="15"/>
      <c r="L91" s="15"/>
      <c r="M91" s="15"/>
      <c r="N91" s="15"/>
      <c r="O91" s="15"/>
    </row>
    <row r="92" spans="11:15" s="13" customFormat="1" x14ac:dyDescent="0.25">
      <c r="K92" s="15"/>
      <c r="L92" s="15"/>
      <c r="M92" s="15"/>
      <c r="N92" s="15"/>
      <c r="O92" s="15"/>
    </row>
    <row r="93" spans="11:15" s="13" customFormat="1" x14ac:dyDescent="0.25">
      <c r="K93" s="15"/>
      <c r="L93" s="15"/>
      <c r="M93" s="15"/>
      <c r="N93" s="15"/>
      <c r="O93" s="15"/>
    </row>
    <row r="94" spans="11:15" s="13" customFormat="1" x14ac:dyDescent="0.25">
      <c r="K94" s="15"/>
      <c r="L94" s="15"/>
      <c r="M94" s="15"/>
      <c r="N94" s="15"/>
      <c r="O94" s="15"/>
    </row>
  </sheetData>
  <sheetProtection algorithmName="SHA-512" hashValue="ARsNfJZpx3s1NnXgRSDC9L+/vS51Mg/KFY9KygZsSt/MrD4xQjMqy8sjPRyHuHWh0a1YGjLyGdWy7LV9Jc/tkA==" saltValue="aHvrjKcni6Bd6tq9vRswRA==" spinCount="100000" sheet="1" objects="1" scenarios="1" formatCells="0"/>
  <mergeCells count="35">
    <mergeCell ref="A48:O48"/>
    <mergeCell ref="A47:O47"/>
    <mergeCell ref="A46:O46"/>
    <mergeCell ref="A45:O45"/>
    <mergeCell ref="B41:C41"/>
    <mergeCell ref="A2:A5"/>
    <mergeCell ref="B2:M2"/>
    <mergeCell ref="N2:O2"/>
    <mergeCell ref="B3:M3"/>
    <mergeCell ref="N3:O3"/>
    <mergeCell ref="B4:M5"/>
    <mergeCell ref="N4:O4"/>
    <mergeCell ref="N5:O5"/>
    <mergeCell ref="M11:N11"/>
    <mergeCell ref="M9:N9"/>
    <mergeCell ref="K9:L9"/>
    <mergeCell ref="K11:L11"/>
    <mergeCell ref="F11:I11"/>
    <mergeCell ref="A30:K38"/>
    <mergeCell ref="F9:I9"/>
    <mergeCell ref="B40:C40"/>
    <mergeCell ref="A9:B11"/>
    <mergeCell ref="D9:E9"/>
    <mergeCell ref="D11:E11"/>
    <mergeCell ref="A29:K29"/>
    <mergeCell ref="L38:N38"/>
    <mergeCell ref="L37:N37"/>
    <mergeCell ref="L36:N36"/>
    <mergeCell ref="L35:N35"/>
    <mergeCell ref="L34:N34"/>
    <mergeCell ref="L33:N33"/>
    <mergeCell ref="L32:N32"/>
    <mergeCell ref="L31:N31"/>
    <mergeCell ref="L30:N30"/>
    <mergeCell ref="L29:N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G14:G28</xm:sqref>
        </x14:dataValidation>
        <x14:dataValidation type="list" allowBlank="1" showInputMessage="1" showErrorMessage="1">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 ds:uri="http://purl.org/dc/elements/1.1/"/>
    <ds:schemaRef ds:uri="http://schemas.microsoft.com/office/2006/documentManagement/types"/>
    <ds:schemaRef ds:uri="39f7a895-868e-4739-ab10-589c64175fbd"/>
    <ds:schemaRef ds:uri="632c1e4e-69c6-4d1f-81a1-009441d464e5"/>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2024-07-09T23:31:49Z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