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RECONOCIMIENTO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7" l="1"/>
  <c r="O17" i="7"/>
  <c r="O19" i="7"/>
  <c r="O22" i="7"/>
  <c r="O23" i="7" s="1"/>
  <c r="L14" i="7" l="1"/>
  <c r="J14" i="7"/>
  <c r="H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<sst xmlns="http://schemas.openxmlformats.org/spreadsheetml/2006/main" count="54" uniqueCount="52">
  <si>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</si>
  <si>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</si>
  <si>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</si>
  <si>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</si>
  <si>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</si>
  <si>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</si>
  <si>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</si>
  <si>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</si>
  <si>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</si>
  <si>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</si>
  <si>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</si>
  <si>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</si>
  <si>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</si>
  <si>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</si>
  <si>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</si>
  <si>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</si>
  <si>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</si>
  <si>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</si>
  <si>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</si>
  <si>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</si>
  <si>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</si>
  <si>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</si>
  <si>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</si>
  <si>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</si>
  <si>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</si>
  <si>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</si>
  <si>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</si>
  <si>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</si>
  <si>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</si>
  <si>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</si>
  <si>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</si>
  <si>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</si>
  <si>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</si>
  <si>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</si>
  <si>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</si>
  <si>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</si>
  <si>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</si>
  <si>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</si>
  <si>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</si>
  <si>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</si>
  <si>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</si>
  <si>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</si>
  <si>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</si>
  <si>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</si>
  <si>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</si>
  <si>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</si>
  <si>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</si>
  <si>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</si>
  <si>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</si>
  <si>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</si>
  <si>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</si>
  <si>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elaboración e impresión de reconocimiento, material cartón rígido de calidad Alto: 10 Cm Largo: 24 Cm Ancho: 20 Cm, con división y fomi para paraguas mini, división y foami para Botilito Termo metálico de 22 cm x 6 cm, división y fomi para Marcador con punta de fieltro y punta suave tinta negra. Incluye: Paraguas Mini de 6 cascos, Botilito Termo metálico de 22 cm x 6 cm, Marcador con punta de fieltro y punta suave tinta negra. Todos los elementos incluida la caja deben contar con el logo institucional, que sean de buena calidad, resistencia, diseño y color suministrado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</si>
</sst>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196.5" customHeight="1" thickBot="1" x14ac:dyDescent="0.3">
      <c r="A14" s="28">
        <v>1</v>
      </c>
      <c r="B14" s="47" t="s">
        <v>51</v>
      </c>
      <c r="C14" s="3"/>
      <c r="D14" s="46">
        <v>130</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1" t="s">
        <v>25</v>
      </c>
      <c r="B15" s="82"/>
      <c r="C15" s="82"/>
      <c r="D15" s="82"/>
      <c r="E15" s="82"/>
      <c r="F15" s="82"/>
      <c r="G15" s="82"/>
      <c r="H15" s="82"/>
      <c r="I15" s="82"/>
      <c r="J15" s="82"/>
      <c r="K15" s="82"/>
      <c r="L15" s="54" t="s">
        <v>26</v>
      </c>
      <c r="M15" s="55"/>
      <c r="N15" s="55"/>
      <c r="O15" s="32">
        <f>SUMIF(G:G,0%,L:L)+SUMIF(G:G,"",L:L)</f>
        <v>0</v>
      </c>
    </row>
    <row r="16" spans="1:15" s="27" customFormat="1" ht="39" customHeight="1" x14ac:dyDescent="0.25">
      <c r="A16" s="60" t="s">
        <v>47</v>
      </c>
      <c r="B16" s="61"/>
      <c r="C16" s="61"/>
      <c r="D16" s="61"/>
      <c r="E16" s="61"/>
      <c r="F16" s="61"/>
      <c r="G16" s="61"/>
      <c r="H16" s="61"/>
      <c r="I16" s="61"/>
      <c r="J16" s="61"/>
      <c r="K16" s="62"/>
      <c r="L16" s="52" t="s">
        <v>27</v>
      </c>
      <c r="M16" s="53"/>
      <c r="N16" s="53"/>
      <c r="O16" s="33">
        <f>SUMIF(G:G,5%,L:L)</f>
        <v>0</v>
      </c>
    </row>
    <row r="17" spans="1:17" s="27" customFormat="1" ht="30" customHeight="1" x14ac:dyDescent="0.25">
      <c r="A17" s="63"/>
      <c r="B17" s="64"/>
      <c r="C17" s="64"/>
      <c r="D17" s="64"/>
      <c r="E17" s="64"/>
      <c r="F17" s="64"/>
      <c r="G17" s="64"/>
      <c r="H17" s="64"/>
      <c r="I17" s="64"/>
      <c r="J17" s="64"/>
      <c r="K17" s="65"/>
      <c r="L17" s="52" t="s">
        <v>28</v>
      </c>
      <c r="M17" s="53"/>
      <c r="N17" s="53"/>
      <c r="O17" s="33">
        <f>SUMIF(G:G,19%,L:L)</f>
        <v>0</v>
      </c>
    </row>
    <row r="18" spans="1:17" s="27" customFormat="1" ht="30" customHeight="1" x14ac:dyDescent="0.25">
      <c r="A18" s="63"/>
      <c r="B18" s="64"/>
      <c r="C18" s="64"/>
      <c r="D18" s="64"/>
      <c r="E18" s="64"/>
      <c r="F18" s="64"/>
      <c r="G18" s="64"/>
      <c r="H18" s="64"/>
      <c r="I18" s="64"/>
      <c r="J18" s="64"/>
      <c r="K18" s="65"/>
      <c r="L18" s="50" t="s">
        <v>21</v>
      </c>
      <c r="M18" s="51"/>
      <c r="N18" s="51"/>
      <c r="O18" s="34">
        <f>SUM(O15:O17)</f>
        <v>0</v>
      </c>
    </row>
    <row r="19" spans="1:17" s="27" customFormat="1" ht="30" customHeight="1" x14ac:dyDescent="0.25">
      <c r="A19" s="63"/>
      <c r="B19" s="64"/>
      <c r="C19" s="64"/>
      <c r="D19" s="64"/>
      <c r="E19" s="64"/>
      <c r="F19" s="64"/>
      <c r="G19" s="64"/>
      <c r="H19" s="64"/>
      <c r="I19" s="64"/>
      <c r="J19" s="64"/>
      <c r="K19" s="65"/>
      <c r="L19" s="48" t="s">
        <v>29</v>
      </c>
      <c r="M19" s="49"/>
      <c r="N19" s="49"/>
      <c r="O19" s="35">
        <f>SUMIF(G:G,5%,M:M)</f>
        <v>0</v>
      </c>
    </row>
    <row r="20" spans="1:17" s="27" customFormat="1" ht="30" customHeight="1" x14ac:dyDescent="0.25">
      <c r="A20" s="63"/>
      <c r="B20" s="64"/>
      <c r="C20" s="64"/>
      <c r="D20" s="64"/>
      <c r="E20" s="64"/>
      <c r="F20" s="64"/>
      <c r="G20" s="64"/>
      <c r="H20" s="64"/>
      <c r="I20" s="64"/>
      <c r="J20" s="64"/>
      <c r="K20" s="65"/>
      <c r="L20" s="48" t="s">
        <v>30</v>
      </c>
      <c r="M20" s="49"/>
      <c r="N20" s="49"/>
      <c r="O20" s="35">
        <f>SUMIF(G:G,19%,M:M)</f>
        <v>0</v>
      </c>
    </row>
    <row r="21" spans="1:17" s="27" customFormat="1" ht="30" customHeight="1" x14ac:dyDescent="0.25">
      <c r="A21" s="63"/>
      <c r="B21" s="64"/>
      <c r="C21" s="64"/>
      <c r="D21" s="64"/>
      <c r="E21" s="64"/>
      <c r="F21" s="64"/>
      <c r="G21" s="64"/>
      <c r="H21" s="64"/>
      <c r="I21" s="64"/>
      <c r="J21" s="64"/>
      <c r="K21" s="65"/>
      <c r="L21" s="50" t="s">
        <v>31</v>
      </c>
      <c r="M21" s="51"/>
      <c r="N21" s="51"/>
      <c r="O21" s="34">
        <f>SUM(O19:O20)</f>
        <v>0</v>
      </c>
    </row>
    <row r="22" spans="1:17" s="27" customFormat="1" ht="30" customHeight="1" x14ac:dyDescent="0.25">
      <c r="A22" s="63"/>
      <c r="B22" s="64"/>
      <c r="C22" s="64"/>
      <c r="D22" s="64"/>
      <c r="E22" s="64"/>
      <c r="F22" s="64"/>
      <c r="G22" s="64"/>
      <c r="H22" s="64"/>
      <c r="I22" s="64"/>
      <c r="J22" s="64"/>
      <c r="K22" s="65"/>
      <c r="L22" s="52" t="s">
        <v>32</v>
      </c>
      <c r="M22" s="53"/>
      <c r="N22" s="53"/>
      <c r="O22" s="33">
        <f>SUMIF(I:I,8%,N:N)</f>
        <v>0</v>
      </c>
    </row>
    <row r="23" spans="1:17" s="27" customFormat="1" ht="37.5" customHeight="1" x14ac:dyDescent="0.25">
      <c r="A23" s="63"/>
      <c r="B23" s="64"/>
      <c r="C23" s="64"/>
      <c r="D23" s="64"/>
      <c r="E23" s="64"/>
      <c r="F23" s="64"/>
      <c r="G23" s="64"/>
      <c r="H23" s="64"/>
      <c r="I23" s="64"/>
      <c r="J23" s="64"/>
      <c r="K23" s="65"/>
      <c r="L23" s="58" t="s">
        <v>33</v>
      </c>
      <c r="M23" s="59"/>
      <c r="N23" s="59"/>
      <c r="O23" s="34">
        <f>SUM(O22)</f>
        <v>0</v>
      </c>
    </row>
    <row r="24" spans="1:17" s="27" customFormat="1" ht="32.25" customHeight="1" thickBot="1" x14ac:dyDescent="0.3">
      <c r="A24" s="66"/>
      <c r="B24" s="67"/>
      <c r="C24" s="67"/>
      <c r="D24" s="67"/>
      <c r="E24" s="67"/>
      <c r="F24" s="67"/>
      <c r="G24" s="67"/>
      <c r="H24" s="67"/>
      <c r="I24" s="67"/>
      <c r="J24" s="67"/>
      <c r="K24" s="68"/>
      <c r="L24" s="56" t="s">
        <v>34</v>
      </c>
      <c r="M24" s="57"/>
      <c r="N24" s="57"/>
      <c r="O24" s="36">
        <f>+O18+O21+O23</f>
        <v>0</v>
      </c>
    </row>
    <row r="26" spans="1:17" ht="50.1" customHeight="1" thickBot="1" x14ac:dyDescent="0.3">
      <c r="B26" s="72"/>
      <c r="C26" s="72"/>
    </row>
    <row r="27" spans="1:17" x14ac:dyDescent="0.25">
      <c r="B27" s="93" t="s">
        <v>35</v>
      </c>
      <c r="C27" s="93"/>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92" t="s">
        <v>37</v>
      </c>
      <c r="B31" s="92"/>
      <c r="C31" s="92"/>
      <c r="D31" s="92"/>
      <c r="E31" s="92"/>
      <c r="F31" s="92"/>
      <c r="G31" s="92"/>
      <c r="H31" s="92"/>
      <c r="I31" s="92"/>
      <c r="J31" s="92"/>
      <c r="K31" s="92"/>
      <c r="L31" s="92"/>
      <c r="M31" s="92"/>
      <c r="N31" s="92"/>
      <c r="O31" s="92"/>
      <c r="P31" s="13"/>
      <c r="Q31" s="13"/>
    </row>
    <row r="32" spans="1:17" ht="15" customHeight="1" x14ac:dyDescent="0.25">
      <c r="A32" s="91" t="s">
        <v>38</v>
      </c>
      <c r="B32" s="91"/>
      <c r="C32" s="91"/>
      <c r="D32" s="91"/>
      <c r="E32" s="91"/>
      <c r="F32" s="91"/>
      <c r="G32" s="91"/>
      <c r="H32" s="91"/>
      <c r="I32" s="91"/>
      <c r="J32" s="91"/>
      <c r="K32" s="91"/>
      <c r="L32" s="91"/>
      <c r="M32" s="91"/>
      <c r="N32" s="91"/>
      <c r="O32" s="91"/>
      <c r="P32" s="41"/>
      <c r="Q32" s="41"/>
    </row>
    <row r="33" spans="1:17" x14ac:dyDescent="0.25">
      <c r="A33" s="90" t="s">
        <v>39</v>
      </c>
      <c r="B33" s="90"/>
      <c r="C33" s="90"/>
      <c r="D33" s="90"/>
      <c r="E33" s="90"/>
      <c r="F33" s="90"/>
      <c r="G33" s="90"/>
      <c r="H33" s="90"/>
      <c r="I33" s="90"/>
      <c r="J33" s="90"/>
      <c r="K33" s="90"/>
      <c r="L33" s="90"/>
      <c r="M33" s="90"/>
      <c r="N33" s="90"/>
      <c r="O33" s="90"/>
      <c r="P33" s="16"/>
      <c r="Q33" s="16"/>
    </row>
    <row r="34" spans="1:17" x14ac:dyDescent="0.25">
      <c r="A34" s="90" t="s">
        <v>40</v>
      </c>
      <c r="B34" s="90"/>
      <c r="C34" s="90"/>
      <c r="D34" s="90"/>
      <c r="E34" s="90"/>
      <c r="F34" s="90"/>
      <c r="G34" s="90"/>
      <c r="H34" s="90"/>
      <c r="I34" s="90"/>
      <c r="J34" s="90"/>
      <c r="K34" s="90"/>
      <c r="L34" s="90"/>
      <c r="M34" s="90"/>
      <c r="N34" s="90"/>
      <c r="O34" s="90"/>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WXXL2c826R0Nf5OLUd0xISKv3Y1Ea2CSq6oqinWnmszzi/zC4wgbRT9cwtCdVmOim4el4KYj9nPnId3KKe7PQg==" saltValue="NGMBbPQHwjVeQcVnBKsU/w==" spinCount="100000" sheet="1" objects="1" scenarios="1" formatCells="0" formatColumns="0" formatRows="0" insertColumns="0" insertRows="0" insertHyperlinks="0" deleteColumns="0" deleteRow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39f7a895-868e-4739-ab10-589c64175fbd"/>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2024-05-15T23:41:13Z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