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CAFETERIA Y ASEO III\PUBLICAR\"/>
    </mc:Choice>
  </mc:AlternateContent>
  <workbookProtection workbookAlgorithmName="SHA-512" workbookHashValue="2DAOqCEL6IMQ5pfU4E7madiojt8l2ySrLnXcLS3WqOY3fvn83v6Wq0nWkRkmBF3cDlavFT6RyJYgxhU6tatokg==" workbookSaltValue="Dwu+DMsF+LYJHg9mtA8kDw==" workbookSpinCount="100000" lockStructure="1"/>
  <bookViews>
    <workbookView xWindow="0" yWindow="0" windowWidth="28800" windowHeight="12180" tabRatio="688"/>
  </bookViews>
  <sheets>
    <sheet name="Bienes y Servicios" sheetId="1" r:id="rId1"/>
    <sheet name="Cálculos" sheetId="2" state="hidden" r:id="rId2"/>
  </sheets>
  <definedNames>
    <definedName name="_xlnm.Print_Area" localSheetId="0">'Bienes y Servicios'!$A$1:$O$73</definedName>
    <definedName name="Z_B64B281D_CF46_47AE_96FB_ED4C7BEB30C3_.wvu.PrintArea" localSheetId="0" hidden="1">'Bienes y Servicios'!$A$1:$O$73</definedName>
  </definedNames>
  <calcPr calcId="162913"/>
  <customWorkbookViews>
    <customWorkbookView name="Wilson Rivera Mendez - Vista personalizada" guid="{B64B281D-CF46-47AE-96FB-ED4C7BEB30C3}" mergeInterval="0" personalView="1" maximized="1" xWindow="-8" yWindow="-8" windowWidth="1936" windowHeight="1048" tabRatio="68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6" i="1" l="1"/>
  <c r="K56" i="1"/>
  <c r="L56" i="1"/>
  <c r="M56" i="1" s="1"/>
  <c r="N56" i="1"/>
  <c r="O56" i="1" s="1"/>
  <c r="H56" i="1"/>
  <c r="H57" i="1" l="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J14" i="1"/>
  <c r="K14" i="1" s="1"/>
  <c r="L14" i="1"/>
  <c r="N14" i="1" s="1"/>
  <c r="J15" i="1"/>
  <c r="K15" i="1" s="1"/>
  <c r="L15" i="1"/>
  <c r="N15" i="1" s="1"/>
  <c r="J16" i="1"/>
  <c r="L16" i="1"/>
  <c r="M16" i="1" s="1"/>
  <c r="J17" i="1"/>
  <c r="L17" i="1"/>
  <c r="J18" i="1"/>
  <c r="K18" i="1" s="1"/>
  <c r="L18" i="1"/>
  <c r="M18" i="1" s="1"/>
  <c r="J19" i="1"/>
  <c r="L19" i="1"/>
  <c r="M19" i="1" s="1"/>
  <c r="J20" i="1"/>
  <c r="L20" i="1"/>
  <c r="N20" i="1" s="1"/>
  <c r="M14" i="1" l="1"/>
  <c r="O14" i="1" s="1"/>
  <c r="K16" i="1"/>
  <c r="K17" i="1"/>
  <c r="K20" i="1"/>
  <c r="M15" i="1"/>
  <c r="O15" i="1" s="1"/>
  <c r="M20" i="1"/>
  <c r="O20" i="1" s="1"/>
  <c r="K19" i="1"/>
  <c r="M17" i="1"/>
  <c r="N18" i="1"/>
  <c r="O18" i="1" s="1"/>
  <c r="N16" i="1"/>
  <c r="O16" i="1" s="1"/>
  <c r="N17" i="1"/>
  <c r="N19" i="1"/>
  <c r="O19" i="1" s="1"/>
  <c r="O17" i="1" l="1"/>
  <c r="O63" i="1"/>
  <c r="O62" i="1"/>
  <c r="J21" i="1"/>
  <c r="L21" i="1"/>
  <c r="N21" i="1" s="1"/>
  <c r="J22" i="1"/>
  <c r="L22" i="1"/>
  <c r="N22" i="1" s="1"/>
  <c r="J23" i="1"/>
  <c r="L23" i="1"/>
  <c r="N23" i="1" s="1"/>
  <c r="J24" i="1"/>
  <c r="L24" i="1"/>
  <c r="M24" i="1" s="1"/>
  <c r="J25" i="1"/>
  <c r="L25" i="1"/>
  <c r="M25" i="1" s="1"/>
  <c r="J26" i="1"/>
  <c r="L26" i="1"/>
  <c r="M26" i="1" s="1"/>
  <c r="J27" i="1"/>
  <c r="L27" i="1"/>
  <c r="M27" i="1" s="1"/>
  <c r="J28" i="1"/>
  <c r="L28" i="1"/>
  <c r="M28" i="1" s="1"/>
  <c r="J29" i="1"/>
  <c r="L29" i="1"/>
  <c r="N29" i="1" s="1"/>
  <c r="J30" i="1"/>
  <c r="L30" i="1"/>
  <c r="M30" i="1" s="1"/>
  <c r="J31" i="1"/>
  <c r="L31" i="1"/>
  <c r="M31" i="1" s="1"/>
  <c r="J32" i="1"/>
  <c r="L32" i="1"/>
  <c r="M32" i="1" s="1"/>
  <c r="J33" i="1"/>
  <c r="L33" i="1"/>
  <c r="N33" i="1" s="1"/>
  <c r="J34" i="1"/>
  <c r="L34" i="1"/>
  <c r="N34" i="1" s="1"/>
  <c r="J35" i="1"/>
  <c r="L35" i="1"/>
  <c r="N35" i="1" s="1"/>
  <c r="J36" i="1"/>
  <c r="L36" i="1"/>
  <c r="M36" i="1" s="1"/>
  <c r="J37" i="1"/>
  <c r="L37" i="1"/>
  <c r="N37" i="1" s="1"/>
  <c r="J38" i="1"/>
  <c r="L38" i="1"/>
  <c r="M38" i="1" s="1"/>
  <c r="J39" i="1"/>
  <c r="L39" i="1"/>
  <c r="M39" i="1" s="1"/>
  <c r="J40" i="1"/>
  <c r="L40" i="1"/>
  <c r="M40" i="1" s="1"/>
  <c r="J41" i="1"/>
  <c r="L41" i="1"/>
  <c r="N41" i="1" s="1"/>
  <c r="J42" i="1"/>
  <c r="L42" i="1"/>
  <c r="M42" i="1" s="1"/>
  <c r="J43" i="1"/>
  <c r="L43" i="1"/>
  <c r="M43" i="1" s="1"/>
  <c r="J44" i="1"/>
  <c r="L44" i="1"/>
  <c r="M44" i="1" s="1"/>
  <c r="J45" i="1"/>
  <c r="L45" i="1"/>
  <c r="N45" i="1" s="1"/>
  <c r="J46" i="1"/>
  <c r="L46" i="1"/>
  <c r="M46" i="1" s="1"/>
  <c r="J47" i="1"/>
  <c r="L47" i="1"/>
  <c r="N47" i="1" s="1"/>
  <c r="J48" i="1"/>
  <c r="L48" i="1"/>
  <c r="M48" i="1" s="1"/>
  <c r="J49" i="1"/>
  <c r="L49" i="1"/>
  <c r="M49" i="1" s="1"/>
  <c r="J50" i="1"/>
  <c r="L50" i="1"/>
  <c r="M50" i="1" s="1"/>
  <c r="J51" i="1"/>
  <c r="L51" i="1"/>
  <c r="M51" i="1" s="1"/>
  <c r="J52" i="1"/>
  <c r="L52" i="1"/>
  <c r="M52" i="1" s="1"/>
  <c r="J53" i="1"/>
  <c r="L53" i="1"/>
  <c r="N53" i="1" s="1"/>
  <c r="J54" i="1"/>
  <c r="L54" i="1"/>
  <c r="M54" i="1" s="1"/>
  <c r="J55" i="1"/>
  <c r="L55" i="1"/>
  <c r="M55" i="1" s="1"/>
  <c r="J57" i="1"/>
  <c r="L57" i="1"/>
  <c r="N57" i="1" s="1"/>
  <c r="O60" i="1"/>
  <c r="O59" i="1"/>
  <c r="M21" i="1" l="1"/>
  <c r="M22" i="1"/>
  <c r="O22" i="1" s="1"/>
  <c r="K30" i="1"/>
  <c r="K21" i="1"/>
  <c r="K47" i="1"/>
  <c r="K36" i="1"/>
  <c r="K50" i="1"/>
  <c r="K55" i="1"/>
  <c r="M45" i="1"/>
  <c r="O45" i="1" s="1"/>
  <c r="K53" i="1"/>
  <c r="K49" i="1"/>
  <c r="K45" i="1"/>
  <c r="K37" i="1"/>
  <c r="K24" i="1"/>
  <c r="K27" i="1"/>
  <c r="K35" i="1"/>
  <c r="M53" i="1"/>
  <c r="O53" i="1" s="1"/>
  <c r="N50" i="1"/>
  <c r="O50" i="1" s="1"/>
  <c r="K48" i="1"/>
  <c r="M37" i="1"/>
  <c r="O37" i="1" s="1"/>
  <c r="M34" i="1"/>
  <c r="O34" i="1" s="1"/>
  <c r="K31" i="1"/>
  <c r="N27" i="1"/>
  <c r="O27" i="1" s="1"/>
  <c r="K25" i="1"/>
  <c r="N52" i="1"/>
  <c r="O52" i="1" s="1"/>
  <c r="N49" i="1"/>
  <c r="O49" i="1" s="1"/>
  <c r="M29" i="1"/>
  <c r="O29" i="1" s="1"/>
  <c r="N26" i="1"/>
  <c r="O26" i="1" s="1"/>
  <c r="N46" i="1"/>
  <c r="O46" i="1" s="1"/>
  <c r="N39" i="1"/>
  <c r="O39" i="1" s="1"/>
  <c r="K23" i="1"/>
  <c r="K52" i="1"/>
  <c r="K43" i="1"/>
  <c r="K29" i="1"/>
  <c r="K26" i="1"/>
  <c r="N51" i="1"/>
  <c r="O51" i="1" s="1"/>
  <c r="M35" i="1"/>
  <c r="O35" i="1" s="1"/>
  <c r="N28" i="1"/>
  <c r="O28" i="1" s="1"/>
  <c r="K41" i="1"/>
  <c r="K38" i="1"/>
  <c r="K33" i="1"/>
  <c r="O21" i="1"/>
  <c r="K44" i="1"/>
  <c r="N40" i="1"/>
  <c r="O40" i="1" s="1"/>
  <c r="M23" i="1"/>
  <c r="O23" i="1" s="1"/>
  <c r="K32" i="1"/>
  <c r="N25" i="1"/>
  <c r="O25" i="1" s="1"/>
  <c r="K40" i="1"/>
  <c r="K54" i="1"/>
  <c r="K51" i="1"/>
  <c r="K46" i="1"/>
  <c r="K28" i="1"/>
  <c r="K39" i="1"/>
  <c r="K34" i="1"/>
  <c r="K42" i="1"/>
  <c r="M47" i="1"/>
  <c r="O47" i="1" s="1"/>
  <c r="M41" i="1"/>
  <c r="O41" i="1" s="1"/>
  <c r="N38" i="1"/>
  <c r="O38" i="1" s="1"/>
  <c r="M33" i="1"/>
  <c r="O33" i="1" s="1"/>
  <c r="K22" i="1"/>
  <c r="N44" i="1"/>
  <c r="O44" i="1" s="1"/>
  <c r="N32" i="1"/>
  <c r="O32" i="1" s="1"/>
  <c r="N54" i="1"/>
  <c r="O54" i="1" s="1"/>
  <c r="N42" i="1"/>
  <c r="O42" i="1" s="1"/>
  <c r="N30" i="1"/>
  <c r="O30" i="1" s="1"/>
  <c r="N55" i="1"/>
  <c r="O55" i="1" s="1"/>
  <c r="N43" i="1"/>
  <c r="O43" i="1" s="1"/>
  <c r="N31" i="1"/>
  <c r="O31" i="1" s="1"/>
  <c r="N48" i="1"/>
  <c r="O48" i="1" s="1"/>
  <c r="N36" i="1"/>
  <c r="O36" i="1" s="1"/>
  <c r="N24" i="1"/>
  <c r="O24" i="1" s="1"/>
  <c r="M57" i="1"/>
  <c r="O57" i="1" s="1"/>
  <c r="K57" i="1"/>
  <c r="O58" i="1"/>
  <c r="O61" i="1" s="1"/>
  <c r="O64" i="1"/>
  <c r="O65" i="1"/>
  <c r="O66" i="1" s="1"/>
  <c r="O67" i="1" l="1"/>
</calcChain>
</file>

<file path=xl/sharedStrings.xml><?xml version="1.0" encoding="utf-8"?>
<sst xmlns="http://schemas.openxmlformats.org/spreadsheetml/2006/main" count="140" uniqueCount="100">
  <si>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</si>
  <si>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</si>
  <si>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</si>
  <si>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</si>
  <si>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</si>
  <si>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</si>
  <si>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</si>
  <si>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</si>
  <si>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</si>
  <si>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</si>
  <si>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</si>
  <si>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</si>
  <si>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</si>
  <si>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</si>
  <si>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</si>
  <si>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</si>
  <si>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</si>
  <si>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</si>
  <si>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</si>
  <si>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</si>
  <si>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</si>
  <si>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</si>
  <si>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</si>
  <si>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</si>
  <si>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</si>
  <si>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</si>
  <si>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</si>
  <si>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</si>
  <si>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</si>
  <si>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</si>
  <si>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</si>
  <si>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</si>
  <si>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</si>
  <si>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</si>
  <si>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</si>
  <si>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</si>
  <si>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</si>
  <si>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</si>
  <si>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</si>
  <si>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</si>
  <si>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</si>
  <si>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</si>
  <si>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</si>
  <si>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</si>
  <si>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</si>
  <si>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</si>
  <si>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</si>
  <si>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t>VERSIÓN: 5</t>
  </si>
  <si>
    <t>VIGENCIA: 2024-02-27</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</si>
  <si>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Teniendo en cuenta la cantidad de ítems que componen las especificaciones técnicas, con el fin de facilitar la revisión de la oferta económica, el proponente deberá presentar en formato EXCEL .xlsx copia del formato de oferta económica con la respectiva formulación.</t>
    </r>
    <r>
      <rPr>
        <b/>
        <sz val="12"/>
        <rFont val="Arial"/>
        <family val="2"/>
      </rPr>
      <t xml:space="preserve">                                                                                                                                                                                                                                                 </t>
    </r>
  </si>
  <si>
    <t xml:space="preserve">Azucar Blanca </t>
  </si>
  <si>
    <t>Aromatica Tradicional Surtida por infusion</t>
  </si>
  <si>
    <t xml:space="preserve">Cafe molido </t>
  </si>
  <si>
    <t>Mezcladores en Madera, presentacion paquete por 500 und</t>
  </si>
  <si>
    <t>Vaso desechable de carton para bebida caliente de 4 Onzas, color Blanco, presntacion paquete por 50 und</t>
  </si>
  <si>
    <t>Vaso desechable de carton para bebida caliente de 7 Onzas, color Blanco, presntacion paquete por 50 und</t>
  </si>
  <si>
    <t xml:space="preserve">Crema para café, sabor natural  X 100 sobres </t>
  </si>
  <si>
    <t xml:space="preserve">Bayetilla Blanca </t>
  </si>
  <si>
    <t>Balde Plastico de 12 Litros, color blanco </t>
  </si>
  <si>
    <t xml:space="preserve">Bayetilla Roja </t>
  </si>
  <si>
    <t>Blanqueador desinfectante , Hipoclorito de sodio minimo del 5.25%, presentacion como minimo de galòn</t>
  </si>
  <si>
    <t>Bolsa plastica para basura biodegradable o con aditivo oxobiodegradable, medida 40 cm X 50cm,  calibre 1.2, por paquete de 6 und, de color negro.</t>
  </si>
  <si>
    <t>Bolsa plastica para basura biodegradable o con aditivo oxobiodegradable, medida 40 cm X 60 cm,  pcalibre 1,3, por paquete de 10 und, de color rojo</t>
  </si>
  <si>
    <t>Bolsa plastica para basura biodegradable o con aditivo oxobiodegradable, medida 60 cm X 60cm,  calibre 1.3, por paquete de 10 und, de color Blanco.</t>
  </si>
  <si>
    <t>Bolsa plastica para basura biodegradable o con aditivo oxobiodegradable, medida 60 cm X 60cm,  calibre 1.3, por paquete de 10 und, de color verde.</t>
  </si>
  <si>
    <t>Bolsa plastica para basura biodegradable o con aditivo oxobiodegradable, medida 60 cm X 60cm,  calibre 1.3, por paquete de 10 und, de color negro.</t>
  </si>
  <si>
    <t>Bolsa plastica para basura biodegradable o con aditivo oxobiodegradable, medida 70 cm X 100 cm,  calibre 1.6, por paquete de 10 und, de color Blanco.</t>
  </si>
  <si>
    <t>Bolsa plastica para basura biodegradable o con aditivo oxobiodegradable, medida 70 cm X 100 cm,  calibre 1.6, por paquete de 6 und, de color negro.</t>
  </si>
  <si>
    <t>Bolsa plastica para basura biodegradable o con aditivo oxobiodegradable, medida 70 cm X 100 cm,  calibre 1.6, por paquete de 6 und, de color verde.</t>
  </si>
  <si>
    <t xml:space="preserve">Bolsa plastica para basura biodegradable o con aditivo oxobiodegradable, medida 100 cm X 130cm,  calibre 2, por paquete de 6 und, de color negro. </t>
  </si>
  <si>
    <t>Bolsa plastica para basura biodegradable o con aditivo oxobiodegradable, medida 100 cm X 130 cm, calibre 2, por paquete de 6 und, de color blanco.</t>
  </si>
  <si>
    <t>Bolsa plastica para basura biodegradable o con aditivo oxobiodegradable, medida 100 cm X 130 cm, calibre 2, por paquete de 6 und, de color verde.</t>
  </si>
  <si>
    <t xml:space="preserve">Jabon Detergente en Polvo, presentacion paquete de 450 Gramos  </t>
  </si>
  <si>
    <t>Escoba con cerdas blandas de medida minima de 35 x 8 x 13, con cabo de madera de medida minimo de 130 cm</t>
  </si>
  <si>
    <t xml:space="preserve">Churrusco Plastico Sanitario Con Base </t>
  </si>
  <si>
    <t>Paño Microfibra 40 cm X 40 cm Colores a elegir</t>
  </si>
  <si>
    <t xml:space="preserve">Gel Manos Antibacterial, presentacion de  500 Cc </t>
  </si>
  <si>
    <t>Guantes Negros Calibre 35 Talla 8, presentacion por par</t>
  </si>
  <si>
    <t xml:space="preserve">Insecticida Aerosol, Doble Accion de 285 Ml </t>
  </si>
  <si>
    <t xml:space="preserve">Jabon Lavaplatos en crema, presentacion en recipiente de 850 Gramos  </t>
  </si>
  <si>
    <t xml:space="preserve">Jabon liquido lavaloza presentacion frasnco de 750ml </t>
  </si>
  <si>
    <t xml:space="preserve">Jabon liquido para manos, presentacion garrafa como minimo de 20 lts </t>
  </si>
  <si>
    <t>Limpiador desinfentacte multiusos,  Lavanda, presentacion como minimo de galòn</t>
  </si>
  <si>
    <t>Lustra Muebles presentacion en frasco de 240 cc,como minimo </t>
  </si>
  <si>
    <t> Papel Higienico, rollo de 250 mts, paquete por 4 rollos</t>
  </si>
  <si>
    <t xml:space="preserve"> Papelera Pedal 12 Litros, con recipiente color a elegir </t>
  </si>
  <si>
    <t xml:space="preserve"> Papelera Pedal de 22 Litros  color a elegir </t>
  </si>
  <si>
    <t xml:space="preserve">Rastrillo metalico 22 Dientes y cabo en madera minimo 120 cm </t>
  </si>
  <si>
    <t xml:space="preserve">Filtros para greca tamaño standar </t>
  </si>
  <si>
    <t xml:space="preserve">Recogedor Plastico </t>
  </si>
  <si>
    <t>Shampoo Alfombras, presentacion como minimo de galòn</t>
  </si>
  <si>
    <t>Trapero Copa 1000 con cabo de Madera</t>
  </si>
  <si>
    <t>Varsol Ecologico, presentacion como minimo de galòn</t>
  </si>
  <si>
    <t>Limpiavidrios, presentacion como minimo de galòn</t>
  </si>
  <si>
    <t>LIBRAS</t>
  </si>
  <si>
    <t>CAJA</t>
  </si>
  <si>
    <t>PAQUETE</t>
  </si>
  <si>
    <t>METRO CUADRADO</t>
  </si>
  <si>
    <t>UNIDAD</t>
  </si>
  <si>
    <t>GALON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</si>
</sst>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43" fontId="3" fillId="0" borderId="35" xfId="4" applyFont="1" applyBorder="1" applyAlignment="1" applyProtection="1">
      <alignment vertical="center"/>
      <protection locked="0"/>
    </xf>
    <xf numFmtId="43" fontId="3" fillId="0" borderId="36" xfId="4" applyFont="1" applyBorder="1" applyAlignment="1" applyProtection="1">
      <alignment vertical="center"/>
      <protection locked="0"/>
    </xf>
    <xf numFmtId="43" fontId="6" fillId="0" borderId="36" xfId="4" applyFont="1" applyBorder="1" applyAlignment="1" applyProtection="1">
      <alignment vertical="center"/>
      <protection locked="0"/>
    </xf>
    <xf numFmtId="43" fontId="3" fillId="0" borderId="36" xfId="4" applyFont="1" applyFill="1" applyBorder="1" applyAlignment="1" applyProtection="1">
      <alignment vertical="center"/>
      <protection locked="0"/>
    </xf>
    <xf numFmtId="43" fontId="6" fillId="0" borderId="37"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32" fillId="0" borderId="1" xfId="0" applyFont="1" applyBorder="1" applyAlignment="1" applyProtection="1">
      <alignment horizontal="left"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xf>
    <xf numFmtId="0" fontId="27" fillId="35" borderId="26" xfId="0" applyFont="1" applyFill="1" applyBorder="1" applyAlignment="1" applyProtection="1">
      <alignment horizontal="center" vertical="center"/>
    </xf>
    <xf numFmtId="0" fontId="27" fillId="35" borderId="34"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tabSelected="1" zoomScale="70" zoomScaleNormal="70" zoomScaleSheetLayoutView="70" zoomScalePageLayoutView="55" workbookViewId="0">
      <selection activeCell="B14" sqref="B14"/>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2"/>
      <c r="B2" s="53" t="s">
        <v>0</v>
      </c>
      <c r="C2" s="53"/>
      <c r="D2" s="53"/>
      <c r="E2" s="53"/>
      <c r="F2" s="53"/>
      <c r="G2" s="53"/>
      <c r="H2" s="53"/>
      <c r="I2" s="53"/>
      <c r="J2" s="53"/>
      <c r="K2" s="53"/>
      <c r="L2" s="53"/>
      <c r="M2" s="53"/>
      <c r="N2" s="54" t="s">
        <v>1</v>
      </c>
      <c r="O2" s="54"/>
    </row>
    <row r="3" spans="1:15" ht="15.75" customHeight="1" x14ac:dyDescent="0.25">
      <c r="A3" s="52"/>
      <c r="B3" s="53" t="s">
        <v>2</v>
      </c>
      <c r="C3" s="53"/>
      <c r="D3" s="53"/>
      <c r="E3" s="53"/>
      <c r="F3" s="53"/>
      <c r="G3" s="53"/>
      <c r="H3" s="53"/>
      <c r="I3" s="53"/>
      <c r="J3" s="53"/>
      <c r="K3" s="53"/>
      <c r="L3" s="53"/>
      <c r="M3" s="53"/>
      <c r="N3" s="54" t="s">
        <v>47</v>
      </c>
      <c r="O3" s="54"/>
    </row>
    <row r="4" spans="1:15" ht="16.5" customHeight="1" x14ac:dyDescent="0.25">
      <c r="A4" s="52"/>
      <c r="B4" s="53" t="s">
        <v>3</v>
      </c>
      <c r="C4" s="53"/>
      <c r="D4" s="53"/>
      <c r="E4" s="53"/>
      <c r="F4" s="53"/>
      <c r="G4" s="53"/>
      <c r="H4" s="53"/>
      <c r="I4" s="53"/>
      <c r="J4" s="53"/>
      <c r="K4" s="53"/>
      <c r="L4" s="53"/>
      <c r="M4" s="53"/>
      <c r="N4" s="54" t="s">
        <v>48</v>
      </c>
      <c r="O4" s="54"/>
    </row>
    <row r="5" spans="1:15" ht="15" customHeight="1" x14ac:dyDescent="0.25">
      <c r="A5" s="52"/>
      <c r="B5" s="53"/>
      <c r="C5" s="53"/>
      <c r="D5" s="53"/>
      <c r="E5" s="53"/>
      <c r="F5" s="53"/>
      <c r="G5" s="53"/>
      <c r="H5" s="53"/>
      <c r="I5" s="53"/>
      <c r="J5" s="53"/>
      <c r="K5" s="53"/>
      <c r="L5" s="53"/>
      <c r="M5" s="53"/>
      <c r="N5" s="54" t="s">
        <v>46</v>
      </c>
      <c r="O5" s="54"/>
    </row>
    <row r="7" spans="1:15" x14ac:dyDescent="0.25">
      <c r="A7" s="16" t="s">
        <v>4</v>
      </c>
    </row>
    <row r="8" spans="1:15" ht="9.9499999999999993" customHeight="1" x14ac:dyDescent="0.25">
      <c r="A8" s="17"/>
    </row>
    <row r="9" spans="1:15" ht="30" customHeight="1" x14ac:dyDescent="0.25">
      <c r="A9" s="74" t="s">
        <v>5</v>
      </c>
      <c r="B9" s="75"/>
      <c r="D9" s="59" t="s">
        <v>6</v>
      </c>
      <c r="E9" s="60"/>
      <c r="F9" s="61"/>
      <c r="G9" s="62"/>
      <c r="H9" s="62"/>
      <c r="I9" s="63"/>
      <c r="K9" s="59" t="s">
        <v>7</v>
      </c>
      <c r="L9" s="60"/>
      <c r="M9" s="57"/>
      <c r="N9" s="58"/>
    </row>
    <row r="10" spans="1:15" ht="8.25" customHeight="1" x14ac:dyDescent="0.25">
      <c r="A10" s="76"/>
      <c r="B10" s="77"/>
      <c r="C10" s="18"/>
      <c r="E10" s="19"/>
      <c r="F10" s="19"/>
      <c r="M10" s="19"/>
      <c r="N10" s="13"/>
    </row>
    <row r="11" spans="1:15" ht="30" customHeight="1" x14ac:dyDescent="0.25">
      <c r="A11" s="78"/>
      <c r="B11" s="79"/>
      <c r="D11" s="59" t="s">
        <v>8</v>
      </c>
      <c r="E11" s="60"/>
      <c r="F11" s="61"/>
      <c r="G11" s="62"/>
      <c r="H11" s="62"/>
      <c r="I11" s="63"/>
      <c r="K11" s="59" t="s">
        <v>9</v>
      </c>
      <c r="L11" s="60"/>
      <c r="M11" s="55"/>
      <c r="N11" s="56"/>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3" t="s">
        <v>10</v>
      </c>
      <c r="B13" s="44" t="s">
        <v>11</v>
      </c>
      <c r="C13" s="44" t="s">
        <v>12</v>
      </c>
      <c r="D13" s="44" t="s">
        <v>13</v>
      </c>
      <c r="E13" s="44" t="s">
        <v>14</v>
      </c>
      <c r="F13" s="45" t="s">
        <v>15</v>
      </c>
      <c r="G13" s="45" t="s">
        <v>16</v>
      </c>
      <c r="H13" s="45" t="s">
        <v>17</v>
      </c>
      <c r="I13" s="45" t="s">
        <v>18</v>
      </c>
      <c r="J13" s="45" t="s">
        <v>19</v>
      </c>
      <c r="K13" s="45" t="s">
        <v>20</v>
      </c>
      <c r="L13" s="45" t="s">
        <v>21</v>
      </c>
      <c r="M13" s="45" t="s">
        <v>22</v>
      </c>
      <c r="N13" s="45" t="s">
        <v>23</v>
      </c>
      <c r="O13" s="46" t="s">
        <v>24</v>
      </c>
    </row>
    <row r="14" spans="1:15" s="27" customFormat="1" ht="51" customHeight="1" x14ac:dyDescent="0.25">
      <c r="A14" s="28">
        <v>1</v>
      </c>
      <c r="B14" s="47" t="s">
        <v>50</v>
      </c>
      <c r="C14" s="3"/>
      <c r="D14" s="29">
        <v>1</v>
      </c>
      <c r="E14" s="30" t="s">
        <v>94</v>
      </c>
      <c r="F14" s="4"/>
      <c r="G14" s="2"/>
      <c r="H14" s="31">
        <f>+ROUND(F14*G14,0)</f>
        <v>0</v>
      </c>
      <c r="I14" s="2"/>
      <c r="J14" s="31">
        <f>ROUND(F14*I14,0)</f>
        <v>0</v>
      </c>
      <c r="K14" s="31">
        <f t="shared" ref="K14" si="0">ROUND(F14+H14+J14,0)</f>
        <v>0</v>
      </c>
      <c r="L14" s="31">
        <f t="shared" ref="L14" si="1">ROUND(F14*D14,0)</f>
        <v>0</v>
      </c>
      <c r="M14" s="31">
        <f t="shared" ref="M14" si="2">ROUND(L14*G14,0)</f>
        <v>0</v>
      </c>
      <c r="N14" s="31">
        <f t="shared" ref="N14" si="3">ROUND(L14*I14,0)</f>
        <v>0</v>
      </c>
      <c r="O14" s="32">
        <f t="shared" ref="O14" si="4">ROUND(L14+N14+M14,0)</f>
        <v>0</v>
      </c>
    </row>
    <row r="15" spans="1:15" s="27" customFormat="1" ht="51" customHeight="1" x14ac:dyDescent="0.25">
      <c r="A15" s="28">
        <v>2</v>
      </c>
      <c r="B15" s="47" t="s">
        <v>51</v>
      </c>
      <c r="C15" s="3"/>
      <c r="D15" s="29">
        <v>1</v>
      </c>
      <c r="E15" s="30" t="s">
        <v>95</v>
      </c>
      <c r="F15" s="4"/>
      <c r="G15" s="2"/>
      <c r="H15" s="31">
        <f t="shared" ref="H15:H56" si="5">+ROUND(F15*G15,0)</f>
        <v>0</v>
      </c>
      <c r="I15" s="2"/>
      <c r="J15" s="31">
        <f t="shared" ref="J15:J57" si="6">ROUND(F15*I15,0)</f>
        <v>0</v>
      </c>
      <c r="K15" s="31">
        <f t="shared" ref="K15:K57" si="7">ROUND(F15+H15+J15,0)</f>
        <v>0</v>
      </c>
      <c r="L15" s="31">
        <f t="shared" ref="L15:L57" si="8">ROUND(F15*D15,0)</f>
        <v>0</v>
      </c>
      <c r="M15" s="31">
        <f t="shared" ref="M15:M57" si="9">ROUND(L15*G15,0)</f>
        <v>0</v>
      </c>
      <c r="N15" s="31">
        <f t="shared" ref="N15:N57" si="10">ROUND(L15*I15,0)</f>
        <v>0</v>
      </c>
      <c r="O15" s="32">
        <f t="shared" ref="O15:O57" si="11">ROUND(L15+N15+M15,0)</f>
        <v>0</v>
      </c>
    </row>
    <row r="16" spans="1:15" s="27" customFormat="1" ht="51" customHeight="1" x14ac:dyDescent="0.25">
      <c r="A16" s="28">
        <v>3</v>
      </c>
      <c r="B16" s="47" t="s">
        <v>52</v>
      </c>
      <c r="C16" s="3"/>
      <c r="D16" s="29">
        <v>1</v>
      </c>
      <c r="E16" s="30" t="s">
        <v>94</v>
      </c>
      <c r="F16" s="4"/>
      <c r="G16" s="2"/>
      <c r="H16" s="31">
        <f t="shared" si="5"/>
        <v>0</v>
      </c>
      <c r="I16" s="2"/>
      <c r="J16" s="31">
        <f t="shared" ref="J16:J55" si="12">ROUND(F16*I16,0)</f>
        <v>0</v>
      </c>
      <c r="K16" s="31">
        <f t="shared" ref="K16:K55" si="13">ROUND(F16+H16+J16,0)</f>
        <v>0</v>
      </c>
      <c r="L16" s="31">
        <f t="shared" ref="L16:L55" si="14">ROUND(F16*D16,0)</f>
        <v>0</v>
      </c>
      <c r="M16" s="31">
        <f t="shared" ref="M16:M55" si="15">ROUND(L16*G16,0)</f>
        <v>0</v>
      </c>
      <c r="N16" s="31">
        <f t="shared" ref="N16:N55" si="16">ROUND(L16*I16,0)</f>
        <v>0</v>
      </c>
      <c r="O16" s="32">
        <f t="shared" ref="O16:O55" si="17">ROUND(L16+N16+M16,0)</f>
        <v>0</v>
      </c>
    </row>
    <row r="17" spans="1:15" s="27" customFormat="1" ht="51" customHeight="1" x14ac:dyDescent="0.25">
      <c r="A17" s="28">
        <v>4</v>
      </c>
      <c r="B17" s="47" t="s">
        <v>53</v>
      </c>
      <c r="C17" s="3"/>
      <c r="D17" s="29">
        <v>1</v>
      </c>
      <c r="E17" s="30" t="s">
        <v>96</v>
      </c>
      <c r="F17" s="4"/>
      <c r="G17" s="2"/>
      <c r="H17" s="31">
        <f t="shared" si="5"/>
        <v>0</v>
      </c>
      <c r="I17" s="2"/>
      <c r="J17" s="31">
        <f t="shared" si="12"/>
        <v>0</v>
      </c>
      <c r="K17" s="31">
        <f t="shared" si="13"/>
        <v>0</v>
      </c>
      <c r="L17" s="31">
        <f t="shared" si="14"/>
        <v>0</v>
      </c>
      <c r="M17" s="31">
        <f t="shared" si="15"/>
        <v>0</v>
      </c>
      <c r="N17" s="31">
        <f t="shared" si="16"/>
        <v>0</v>
      </c>
      <c r="O17" s="32">
        <f t="shared" si="17"/>
        <v>0</v>
      </c>
    </row>
    <row r="18" spans="1:15" s="27" customFormat="1" ht="51" customHeight="1" x14ac:dyDescent="0.25">
      <c r="A18" s="28">
        <v>5</v>
      </c>
      <c r="B18" s="47" t="s">
        <v>54</v>
      </c>
      <c r="C18" s="3"/>
      <c r="D18" s="29">
        <v>1</v>
      </c>
      <c r="E18" s="30" t="s">
        <v>96</v>
      </c>
      <c r="F18" s="4"/>
      <c r="G18" s="2"/>
      <c r="H18" s="31">
        <f t="shared" si="5"/>
        <v>0</v>
      </c>
      <c r="I18" s="2"/>
      <c r="J18" s="31">
        <f t="shared" si="12"/>
        <v>0</v>
      </c>
      <c r="K18" s="31">
        <f t="shared" si="13"/>
        <v>0</v>
      </c>
      <c r="L18" s="31">
        <f t="shared" si="14"/>
        <v>0</v>
      </c>
      <c r="M18" s="31">
        <f t="shared" si="15"/>
        <v>0</v>
      </c>
      <c r="N18" s="31">
        <f t="shared" si="16"/>
        <v>0</v>
      </c>
      <c r="O18" s="32">
        <f t="shared" si="17"/>
        <v>0</v>
      </c>
    </row>
    <row r="19" spans="1:15" s="27" customFormat="1" ht="51" customHeight="1" x14ac:dyDescent="0.25">
      <c r="A19" s="28">
        <v>6</v>
      </c>
      <c r="B19" s="47" t="s">
        <v>55</v>
      </c>
      <c r="C19" s="3"/>
      <c r="D19" s="29">
        <v>1</v>
      </c>
      <c r="E19" s="30" t="s">
        <v>96</v>
      </c>
      <c r="F19" s="4"/>
      <c r="G19" s="2"/>
      <c r="H19" s="31">
        <f t="shared" si="5"/>
        <v>0</v>
      </c>
      <c r="I19" s="2"/>
      <c r="J19" s="31">
        <f t="shared" si="12"/>
        <v>0</v>
      </c>
      <c r="K19" s="31">
        <f t="shared" si="13"/>
        <v>0</v>
      </c>
      <c r="L19" s="31">
        <f t="shared" si="14"/>
        <v>0</v>
      </c>
      <c r="M19" s="31">
        <f t="shared" si="15"/>
        <v>0</v>
      </c>
      <c r="N19" s="31">
        <f t="shared" si="16"/>
        <v>0</v>
      </c>
      <c r="O19" s="32">
        <f t="shared" si="17"/>
        <v>0</v>
      </c>
    </row>
    <row r="20" spans="1:15" s="27" customFormat="1" ht="51" customHeight="1" x14ac:dyDescent="0.25">
      <c r="A20" s="28">
        <v>7</v>
      </c>
      <c r="B20" s="47" t="s">
        <v>56</v>
      </c>
      <c r="C20" s="3"/>
      <c r="D20" s="29">
        <v>1</v>
      </c>
      <c r="E20" s="30" t="s">
        <v>96</v>
      </c>
      <c r="F20" s="4"/>
      <c r="G20" s="2"/>
      <c r="H20" s="31">
        <f t="shared" si="5"/>
        <v>0</v>
      </c>
      <c r="I20" s="2"/>
      <c r="J20" s="31">
        <f t="shared" si="12"/>
        <v>0</v>
      </c>
      <c r="K20" s="31">
        <f t="shared" si="13"/>
        <v>0</v>
      </c>
      <c r="L20" s="31">
        <f t="shared" si="14"/>
        <v>0</v>
      </c>
      <c r="M20" s="31">
        <f t="shared" si="15"/>
        <v>0</v>
      </c>
      <c r="N20" s="31">
        <f t="shared" si="16"/>
        <v>0</v>
      </c>
      <c r="O20" s="32">
        <f t="shared" si="17"/>
        <v>0</v>
      </c>
    </row>
    <row r="21" spans="1:15" s="27" customFormat="1" ht="51" customHeight="1" x14ac:dyDescent="0.25">
      <c r="A21" s="28">
        <v>8</v>
      </c>
      <c r="B21" s="47" t="s">
        <v>57</v>
      </c>
      <c r="C21" s="3"/>
      <c r="D21" s="29">
        <v>1</v>
      </c>
      <c r="E21" s="30" t="s">
        <v>97</v>
      </c>
      <c r="F21" s="4"/>
      <c r="G21" s="2"/>
      <c r="H21" s="31">
        <f t="shared" si="5"/>
        <v>0</v>
      </c>
      <c r="I21" s="2"/>
      <c r="J21" s="31">
        <f t="shared" si="12"/>
        <v>0</v>
      </c>
      <c r="K21" s="31">
        <f t="shared" si="13"/>
        <v>0</v>
      </c>
      <c r="L21" s="31">
        <f t="shared" si="14"/>
        <v>0</v>
      </c>
      <c r="M21" s="31">
        <f t="shared" si="15"/>
        <v>0</v>
      </c>
      <c r="N21" s="31">
        <f t="shared" si="16"/>
        <v>0</v>
      </c>
      <c r="O21" s="32">
        <f t="shared" si="17"/>
        <v>0</v>
      </c>
    </row>
    <row r="22" spans="1:15" s="27" customFormat="1" ht="51" customHeight="1" x14ac:dyDescent="0.25">
      <c r="A22" s="28">
        <v>9</v>
      </c>
      <c r="B22" s="47" t="s">
        <v>58</v>
      </c>
      <c r="C22" s="3"/>
      <c r="D22" s="29">
        <v>1</v>
      </c>
      <c r="E22" s="30" t="s">
        <v>98</v>
      </c>
      <c r="F22" s="4"/>
      <c r="G22" s="2"/>
      <c r="H22" s="31">
        <f t="shared" si="5"/>
        <v>0</v>
      </c>
      <c r="I22" s="2"/>
      <c r="J22" s="31">
        <f t="shared" si="12"/>
        <v>0</v>
      </c>
      <c r="K22" s="31">
        <f t="shared" si="13"/>
        <v>0</v>
      </c>
      <c r="L22" s="31">
        <f t="shared" si="14"/>
        <v>0</v>
      </c>
      <c r="M22" s="31">
        <f t="shared" si="15"/>
        <v>0</v>
      </c>
      <c r="N22" s="31">
        <f t="shared" si="16"/>
        <v>0</v>
      </c>
      <c r="O22" s="32">
        <f t="shared" si="17"/>
        <v>0</v>
      </c>
    </row>
    <row r="23" spans="1:15" s="27" customFormat="1" ht="51" customHeight="1" x14ac:dyDescent="0.25">
      <c r="A23" s="28">
        <v>10</v>
      </c>
      <c r="B23" s="47" t="s">
        <v>59</v>
      </c>
      <c r="C23" s="3"/>
      <c r="D23" s="29">
        <v>1</v>
      </c>
      <c r="E23" s="30" t="s">
        <v>97</v>
      </c>
      <c r="F23" s="4"/>
      <c r="G23" s="2"/>
      <c r="H23" s="31">
        <f t="shared" si="5"/>
        <v>0</v>
      </c>
      <c r="I23" s="2"/>
      <c r="J23" s="31">
        <f t="shared" si="12"/>
        <v>0</v>
      </c>
      <c r="K23" s="31">
        <f t="shared" si="13"/>
        <v>0</v>
      </c>
      <c r="L23" s="31">
        <f t="shared" si="14"/>
        <v>0</v>
      </c>
      <c r="M23" s="31">
        <f t="shared" si="15"/>
        <v>0</v>
      </c>
      <c r="N23" s="31">
        <f t="shared" si="16"/>
        <v>0</v>
      </c>
      <c r="O23" s="32">
        <f t="shared" si="17"/>
        <v>0</v>
      </c>
    </row>
    <row r="24" spans="1:15" s="27" customFormat="1" ht="51" customHeight="1" x14ac:dyDescent="0.25">
      <c r="A24" s="28">
        <v>11</v>
      </c>
      <c r="B24" s="47" t="s">
        <v>60</v>
      </c>
      <c r="C24" s="3"/>
      <c r="D24" s="29">
        <v>1</v>
      </c>
      <c r="E24" s="30" t="s">
        <v>99</v>
      </c>
      <c r="F24" s="4"/>
      <c r="G24" s="2"/>
      <c r="H24" s="31">
        <f t="shared" si="5"/>
        <v>0</v>
      </c>
      <c r="I24" s="2"/>
      <c r="J24" s="31">
        <f t="shared" si="12"/>
        <v>0</v>
      </c>
      <c r="K24" s="31">
        <f t="shared" si="13"/>
        <v>0</v>
      </c>
      <c r="L24" s="31">
        <f t="shared" si="14"/>
        <v>0</v>
      </c>
      <c r="M24" s="31">
        <f t="shared" si="15"/>
        <v>0</v>
      </c>
      <c r="N24" s="31">
        <f t="shared" si="16"/>
        <v>0</v>
      </c>
      <c r="O24" s="32">
        <f t="shared" si="17"/>
        <v>0</v>
      </c>
    </row>
    <row r="25" spans="1:15" s="27" customFormat="1" ht="51" customHeight="1" x14ac:dyDescent="0.25">
      <c r="A25" s="28">
        <v>12</v>
      </c>
      <c r="B25" s="47" t="s">
        <v>61</v>
      </c>
      <c r="C25" s="3"/>
      <c r="D25" s="29">
        <v>1</v>
      </c>
      <c r="E25" s="30" t="s">
        <v>96</v>
      </c>
      <c r="F25" s="4"/>
      <c r="G25" s="2"/>
      <c r="H25" s="31">
        <f t="shared" si="5"/>
        <v>0</v>
      </c>
      <c r="I25" s="2"/>
      <c r="J25" s="31">
        <f t="shared" si="12"/>
        <v>0</v>
      </c>
      <c r="K25" s="31">
        <f t="shared" si="13"/>
        <v>0</v>
      </c>
      <c r="L25" s="31">
        <f t="shared" si="14"/>
        <v>0</v>
      </c>
      <c r="M25" s="31">
        <f t="shared" si="15"/>
        <v>0</v>
      </c>
      <c r="N25" s="31">
        <f t="shared" si="16"/>
        <v>0</v>
      </c>
      <c r="O25" s="32">
        <f t="shared" si="17"/>
        <v>0</v>
      </c>
    </row>
    <row r="26" spans="1:15" s="27" customFormat="1" ht="66" customHeight="1" x14ac:dyDescent="0.25">
      <c r="A26" s="28">
        <v>13</v>
      </c>
      <c r="B26" s="47" t="s">
        <v>62</v>
      </c>
      <c r="C26" s="3"/>
      <c r="D26" s="29">
        <v>1</v>
      </c>
      <c r="E26" s="30" t="s">
        <v>96</v>
      </c>
      <c r="F26" s="4"/>
      <c r="G26" s="2"/>
      <c r="H26" s="31">
        <f t="shared" si="5"/>
        <v>0</v>
      </c>
      <c r="I26" s="2"/>
      <c r="J26" s="31">
        <f t="shared" si="12"/>
        <v>0</v>
      </c>
      <c r="K26" s="31">
        <f t="shared" si="13"/>
        <v>0</v>
      </c>
      <c r="L26" s="31">
        <f t="shared" si="14"/>
        <v>0</v>
      </c>
      <c r="M26" s="31">
        <f t="shared" si="15"/>
        <v>0</v>
      </c>
      <c r="N26" s="31">
        <f t="shared" si="16"/>
        <v>0</v>
      </c>
      <c r="O26" s="32">
        <f t="shared" si="17"/>
        <v>0</v>
      </c>
    </row>
    <row r="27" spans="1:15" s="27" customFormat="1" ht="51" customHeight="1" x14ac:dyDescent="0.25">
      <c r="A27" s="28">
        <v>14</v>
      </c>
      <c r="B27" s="47" t="s">
        <v>63</v>
      </c>
      <c r="C27" s="3"/>
      <c r="D27" s="29">
        <v>1</v>
      </c>
      <c r="E27" s="30" t="s">
        <v>96</v>
      </c>
      <c r="F27" s="4"/>
      <c r="G27" s="2"/>
      <c r="H27" s="31">
        <f t="shared" si="5"/>
        <v>0</v>
      </c>
      <c r="I27" s="2"/>
      <c r="J27" s="31">
        <f t="shared" si="12"/>
        <v>0</v>
      </c>
      <c r="K27" s="31">
        <f t="shared" si="13"/>
        <v>0</v>
      </c>
      <c r="L27" s="31">
        <f t="shared" si="14"/>
        <v>0</v>
      </c>
      <c r="M27" s="31">
        <f t="shared" si="15"/>
        <v>0</v>
      </c>
      <c r="N27" s="31">
        <f t="shared" si="16"/>
        <v>0</v>
      </c>
      <c r="O27" s="32">
        <f t="shared" si="17"/>
        <v>0</v>
      </c>
    </row>
    <row r="28" spans="1:15" s="27" customFormat="1" ht="51" customHeight="1" x14ac:dyDescent="0.25">
      <c r="A28" s="28">
        <v>15</v>
      </c>
      <c r="B28" s="47" t="s">
        <v>64</v>
      </c>
      <c r="C28" s="3"/>
      <c r="D28" s="29">
        <v>1</v>
      </c>
      <c r="E28" s="30" t="s">
        <v>96</v>
      </c>
      <c r="F28" s="4"/>
      <c r="G28" s="2"/>
      <c r="H28" s="31">
        <f t="shared" si="5"/>
        <v>0</v>
      </c>
      <c r="I28" s="2"/>
      <c r="J28" s="31">
        <f t="shared" si="12"/>
        <v>0</v>
      </c>
      <c r="K28" s="31">
        <f t="shared" si="13"/>
        <v>0</v>
      </c>
      <c r="L28" s="31">
        <f t="shared" si="14"/>
        <v>0</v>
      </c>
      <c r="M28" s="31">
        <f t="shared" si="15"/>
        <v>0</v>
      </c>
      <c r="N28" s="31">
        <f t="shared" si="16"/>
        <v>0</v>
      </c>
      <c r="O28" s="32">
        <f t="shared" si="17"/>
        <v>0</v>
      </c>
    </row>
    <row r="29" spans="1:15" s="27" customFormat="1" ht="51" customHeight="1" x14ac:dyDescent="0.25">
      <c r="A29" s="28">
        <v>16</v>
      </c>
      <c r="B29" s="47" t="s">
        <v>65</v>
      </c>
      <c r="C29" s="3"/>
      <c r="D29" s="29">
        <v>1</v>
      </c>
      <c r="E29" s="30" t="s">
        <v>96</v>
      </c>
      <c r="F29" s="4"/>
      <c r="G29" s="2"/>
      <c r="H29" s="31">
        <f t="shared" si="5"/>
        <v>0</v>
      </c>
      <c r="I29" s="2"/>
      <c r="J29" s="31">
        <f t="shared" si="12"/>
        <v>0</v>
      </c>
      <c r="K29" s="31">
        <f t="shared" si="13"/>
        <v>0</v>
      </c>
      <c r="L29" s="31">
        <f t="shared" si="14"/>
        <v>0</v>
      </c>
      <c r="M29" s="31">
        <f t="shared" si="15"/>
        <v>0</v>
      </c>
      <c r="N29" s="31">
        <f t="shared" si="16"/>
        <v>0</v>
      </c>
      <c r="O29" s="32">
        <f t="shared" si="17"/>
        <v>0</v>
      </c>
    </row>
    <row r="30" spans="1:15" s="27" customFormat="1" ht="51" customHeight="1" x14ac:dyDescent="0.25">
      <c r="A30" s="28">
        <v>17</v>
      </c>
      <c r="B30" s="47" t="s">
        <v>66</v>
      </c>
      <c r="C30" s="3"/>
      <c r="D30" s="29">
        <v>1</v>
      </c>
      <c r="E30" s="30" t="s">
        <v>96</v>
      </c>
      <c r="F30" s="4"/>
      <c r="G30" s="2"/>
      <c r="H30" s="31">
        <f t="shared" si="5"/>
        <v>0</v>
      </c>
      <c r="I30" s="2"/>
      <c r="J30" s="31">
        <f t="shared" si="12"/>
        <v>0</v>
      </c>
      <c r="K30" s="31">
        <f t="shared" si="13"/>
        <v>0</v>
      </c>
      <c r="L30" s="31">
        <f t="shared" si="14"/>
        <v>0</v>
      </c>
      <c r="M30" s="31">
        <f t="shared" si="15"/>
        <v>0</v>
      </c>
      <c r="N30" s="31">
        <f t="shared" si="16"/>
        <v>0</v>
      </c>
      <c r="O30" s="32">
        <f t="shared" si="17"/>
        <v>0</v>
      </c>
    </row>
    <row r="31" spans="1:15" s="27" customFormat="1" ht="51" customHeight="1" x14ac:dyDescent="0.25">
      <c r="A31" s="28">
        <v>18</v>
      </c>
      <c r="B31" s="47" t="s">
        <v>67</v>
      </c>
      <c r="C31" s="3"/>
      <c r="D31" s="29">
        <v>1</v>
      </c>
      <c r="E31" s="30" t="s">
        <v>96</v>
      </c>
      <c r="F31" s="4"/>
      <c r="G31" s="2"/>
      <c r="H31" s="31">
        <f t="shared" si="5"/>
        <v>0</v>
      </c>
      <c r="I31" s="2"/>
      <c r="J31" s="31">
        <f t="shared" si="12"/>
        <v>0</v>
      </c>
      <c r="K31" s="31">
        <f t="shared" si="13"/>
        <v>0</v>
      </c>
      <c r="L31" s="31">
        <f t="shared" si="14"/>
        <v>0</v>
      </c>
      <c r="M31" s="31">
        <f t="shared" si="15"/>
        <v>0</v>
      </c>
      <c r="N31" s="31">
        <f t="shared" si="16"/>
        <v>0</v>
      </c>
      <c r="O31" s="32">
        <f t="shared" si="17"/>
        <v>0</v>
      </c>
    </row>
    <row r="32" spans="1:15" s="27" customFormat="1" ht="51" customHeight="1" x14ac:dyDescent="0.25">
      <c r="A32" s="28">
        <v>19</v>
      </c>
      <c r="B32" s="47" t="s">
        <v>68</v>
      </c>
      <c r="C32" s="3"/>
      <c r="D32" s="29">
        <v>1</v>
      </c>
      <c r="E32" s="30" t="s">
        <v>96</v>
      </c>
      <c r="F32" s="4"/>
      <c r="G32" s="2"/>
      <c r="H32" s="31">
        <f t="shared" si="5"/>
        <v>0</v>
      </c>
      <c r="I32" s="2"/>
      <c r="J32" s="31">
        <f t="shared" si="12"/>
        <v>0</v>
      </c>
      <c r="K32" s="31">
        <f t="shared" si="13"/>
        <v>0</v>
      </c>
      <c r="L32" s="31">
        <f t="shared" si="14"/>
        <v>0</v>
      </c>
      <c r="M32" s="31">
        <f t="shared" si="15"/>
        <v>0</v>
      </c>
      <c r="N32" s="31">
        <f t="shared" si="16"/>
        <v>0</v>
      </c>
      <c r="O32" s="32">
        <f t="shared" si="17"/>
        <v>0</v>
      </c>
    </row>
    <row r="33" spans="1:15" s="27" customFormat="1" ht="51" customHeight="1" x14ac:dyDescent="0.25">
      <c r="A33" s="28">
        <v>20</v>
      </c>
      <c r="B33" s="47" t="s">
        <v>69</v>
      </c>
      <c r="C33" s="3"/>
      <c r="D33" s="29">
        <v>1</v>
      </c>
      <c r="E33" s="30" t="s">
        <v>96</v>
      </c>
      <c r="F33" s="4"/>
      <c r="G33" s="2"/>
      <c r="H33" s="31">
        <f t="shared" si="5"/>
        <v>0</v>
      </c>
      <c r="I33" s="2"/>
      <c r="J33" s="31">
        <f t="shared" si="12"/>
        <v>0</v>
      </c>
      <c r="K33" s="31">
        <f t="shared" si="13"/>
        <v>0</v>
      </c>
      <c r="L33" s="31">
        <f t="shared" si="14"/>
        <v>0</v>
      </c>
      <c r="M33" s="31">
        <f t="shared" si="15"/>
        <v>0</v>
      </c>
      <c r="N33" s="31">
        <f t="shared" si="16"/>
        <v>0</v>
      </c>
      <c r="O33" s="32">
        <f t="shared" si="17"/>
        <v>0</v>
      </c>
    </row>
    <row r="34" spans="1:15" s="27" customFormat="1" ht="51" customHeight="1" x14ac:dyDescent="0.25">
      <c r="A34" s="28">
        <v>21</v>
      </c>
      <c r="B34" s="47" t="s">
        <v>70</v>
      </c>
      <c r="C34" s="3"/>
      <c r="D34" s="29">
        <v>1</v>
      </c>
      <c r="E34" s="30" t="s">
        <v>96</v>
      </c>
      <c r="F34" s="4"/>
      <c r="G34" s="2"/>
      <c r="H34" s="31">
        <f t="shared" si="5"/>
        <v>0</v>
      </c>
      <c r="I34" s="2"/>
      <c r="J34" s="31">
        <f t="shared" si="12"/>
        <v>0</v>
      </c>
      <c r="K34" s="31">
        <f t="shared" si="13"/>
        <v>0</v>
      </c>
      <c r="L34" s="31">
        <f t="shared" si="14"/>
        <v>0</v>
      </c>
      <c r="M34" s="31">
        <f t="shared" si="15"/>
        <v>0</v>
      </c>
      <c r="N34" s="31">
        <f t="shared" si="16"/>
        <v>0</v>
      </c>
      <c r="O34" s="32">
        <f t="shared" si="17"/>
        <v>0</v>
      </c>
    </row>
    <row r="35" spans="1:15" s="27" customFormat="1" ht="51" customHeight="1" x14ac:dyDescent="0.25">
      <c r="A35" s="28">
        <v>22</v>
      </c>
      <c r="B35" s="47" t="s">
        <v>71</v>
      </c>
      <c r="C35" s="3"/>
      <c r="D35" s="29">
        <v>1</v>
      </c>
      <c r="E35" s="30" t="s">
        <v>96</v>
      </c>
      <c r="F35" s="4"/>
      <c r="G35" s="2"/>
      <c r="H35" s="31">
        <f t="shared" si="5"/>
        <v>0</v>
      </c>
      <c r="I35" s="2"/>
      <c r="J35" s="31">
        <f t="shared" si="12"/>
        <v>0</v>
      </c>
      <c r="K35" s="31">
        <f t="shared" si="13"/>
        <v>0</v>
      </c>
      <c r="L35" s="31">
        <f t="shared" si="14"/>
        <v>0</v>
      </c>
      <c r="M35" s="31">
        <f t="shared" si="15"/>
        <v>0</v>
      </c>
      <c r="N35" s="31">
        <f t="shared" si="16"/>
        <v>0</v>
      </c>
      <c r="O35" s="32">
        <f t="shared" si="17"/>
        <v>0</v>
      </c>
    </row>
    <row r="36" spans="1:15" s="27" customFormat="1" ht="51" customHeight="1" x14ac:dyDescent="0.25">
      <c r="A36" s="28">
        <v>23</v>
      </c>
      <c r="B36" s="47" t="s">
        <v>72</v>
      </c>
      <c r="C36" s="3"/>
      <c r="D36" s="29">
        <v>1</v>
      </c>
      <c r="E36" s="30" t="s">
        <v>98</v>
      </c>
      <c r="F36" s="4"/>
      <c r="G36" s="2"/>
      <c r="H36" s="31">
        <f t="shared" si="5"/>
        <v>0</v>
      </c>
      <c r="I36" s="2"/>
      <c r="J36" s="31">
        <f t="shared" si="12"/>
        <v>0</v>
      </c>
      <c r="K36" s="31">
        <f t="shared" si="13"/>
        <v>0</v>
      </c>
      <c r="L36" s="31">
        <f t="shared" si="14"/>
        <v>0</v>
      </c>
      <c r="M36" s="31">
        <f t="shared" si="15"/>
        <v>0</v>
      </c>
      <c r="N36" s="31">
        <f t="shared" si="16"/>
        <v>0</v>
      </c>
      <c r="O36" s="32">
        <f t="shared" si="17"/>
        <v>0</v>
      </c>
    </row>
    <row r="37" spans="1:15" s="27" customFormat="1" ht="51" customHeight="1" x14ac:dyDescent="0.25">
      <c r="A37" s="28">
        <v>24</v>
      </c>
      <c r="B37" s="47" t="s">
        <v>73</v>
      </c>
      <c r="C37" s="3"/>
      <c r="D37" s="29">
        <v>1</v>
      </c>
      <c r="E37" s="30" t="s">
        <v>98</v>
      </c>
      <c r="F37" s="4"/>
      <c r="G37" s="2"/>
      <c r="H37" s="31">
        <f t="shared" si="5"/>
        <v>0</v>
      </c>
      <c r="I37" s="2"/>
      <c r="J37" s="31">
        <f t="shared" si="12"/>
        <v>0</v>
      </c>
      <c r="K37" s="31">
        <f t="shared" si="13"/>
        <v>0</v>
      </c>
      <c r="L37" s="31">
        <f t="shared" si="14"/>
        <v>0</v>
      </c>
      <c r="M37" s="31">
        <f t="shared" si="15"/>
        <v>0</v>
      </c>
      <c r="N37" s="31">
        <f t="shared" si="16"/>
        <v>0</v>
      </c>
      <c r="O37" s="32">
        <f t="shared" si="17"/>
        <v>0</v>
      </c>
    </row>
    <row r="38" spans="1:15" s="27" customFormat="1" ht="51" customHeight="1" x14ac:dyDescent="0.25">
      <c r="A38" s="28">
        <v>25</v>
      </c>
      <c r="B38" s="47" t="s">
        <v>74</v>
      </c>
      <c r="C38" s="3"/>
      <c r="D38" s="29">
        <v>1</v>
      </c>
      <c r="E38" s="30" t="s">
        <v>98</v>
      </c>
      <c r="F38" s="4"/>
      <c r="G38" s="2"/>
      <c r="H38" s="31">
        <f t="shared" si="5"/>
        <v>0</v>
      </c>
      <c r="I38" s="2"/>
      <c r="J38" s="31">
        <f t="shared" si="12"/>
        <v>0</v>
      </c>
      <c r="K38" s="31">
        <f t="shared" si="13"/>
        <v>0</v>
      </c>
      <c r="L38" s="31">
        <f t="shared" si="14"/>
        <v>0</v>
      </c>
      <c r="M38" s="31">
        <f t="shared" si="15"/>
        <v>0</v>
      </c>
      <c r="N38" s="31">
        <f t="shared" si="16"/>
        <v>0</v>
      </c>
      <c r="O38" s="32">
        <f t="shared" si="17"/>
        <v>0</v>
      </c>
    </row>
    <row r="39" spans="1:15" s="27" customFormat="1" ht="51" customHeight="1" x14ac:dyDescent="0.25">
      <c r="A39" s="28">
        <v>26</v>
      </c>
      <c r="B39" s="47" t="s">
        <v>75</v>
      </c>
      <c r="C39" s="3"/>
      <c r="D39" s="29">
        <v>1</v>
      </c>
      <c r="E39" s="30" t="s">
        <v>98</v>
      </c>
      <c r="F39" s="4"/>
      <c r="G39" s="2"/>
      <c r="H39" s="31">
        <f t="shared" si="5"/>
        <v>0</v>
      </c>
      <c r="I39" s="2"/>
      <c r="J39" s="31">
        <f t="shared" si="12"/>
        <v>0</v>
      </c>
      <c r="K39" s="31">
        <f t="shared" si="13"/>
        <v>0</v>
      </c>
      <c r="L39" s="31">
        <f t="shared" si="14"/>
        <v>0</v>
      </c>
      <c r="M39" s="31">
        <f t="shared" si="15"/>
        <v>0</v>
      </c>
      <c r="N39" s="31">
        <f t="shared" si="16"/>
        <v>0</v>
      </c>
      <c r="O39" s="32">
        <f t="shared" si="17"/>
        <v>0</v>
      </c>
    </row>
    <row r="40" spans="1:15" s="27" customFormat="1" ht="51" customHeight="1" x14ac:dyDescent="0.25">
      <c r="A40" s="28">
        <v>27</v>
      </c>
      <c r="B40" s="47" t="s">
        <v>76</v>
      </c>
      <c r="C40" s="3"/>
      <c r="D40" s="29">
        <v>1</v>
      </c>
      <c r="E40" s="30" t="s">
        <v>98</v>
      </c>
      <c r="F40" s="4"/>
      <c r="G40" s="2"/>
      <c r="H40" s="31">
        <f t="shared" si="5"/>
        <v>0</v>
      </c>
      <c r="I40" s="2"/>
      <c r="J40" s="31">
        <f t="shared" si="12"/>
        <v>0</v>
      </c>
      <c r="K40" s="31">
        <f t="shared" si="13"/>
        <v>0</v>
      </c>
      <c r="L40" s="31">
        <f t="shared" si="14"/>
        <v>0</v>
      </c>
      <c r="M40" s="31">
        <f t="shared" si="15"/>
        <v>0</v>
      </c>
      <c r="N40" s="31">
        <f t="shared" si="16"/>
        <v>0</v>
      </c>
      <c r="O40" s="32">
        <f t="shared" si="17"/>
        <v>0</v>
      </c>
    </row>
    <row r="41" spans="1:15" s="27" customFormat="1" ht="51" customHeight="1" x14ac:dyDescent="0.25">
      <c r="A41" s="28">
        <v>28</v>
      </c>
      <c r="B41" s="47" t="s">
        <v>77</v>
      </c>
      <c r="C41" s="3"/>
      <c r="D41" s="29">
        <v>1</v>
      </c>
      <c r="E41" s="30" t="s">
        <v>98</v>
      </c>
      <c r="F41" s="4"/>
      <c r="G41" s="2"/>
      <c r="H41" s="31">
        <f t="shared" si="5"/>
        <v>0</v>
      </c>
      <c r="I41" s="2"/>
      <c r="J41" s="31">
        <f t="shared" si="12"/>
        <v>0</v>
      </c>
      <c r="K41" s="31">
        <f t="shared" si="13"/>
        <v>0</v>
      </c>
      <c r="L41" s="31">
        <f t="shared" si="14"/>
        <v>0</v>
      </c>
      <c r="M41" s="31">
        <f t="shared" si="15"/>
        <v>0</v>
      </c>
      <c r="N41" s="31">
        <f t="shared" si="16"/>
        <v>0</v>
      </c>
      <c r="O41" s="32">
        <f t="shared" si="17"/>
        <v>0</v>
      </c>
    </row>
    <row r="42" spans="1:15" s="27" customFormat="1" ht="51" customHeight="1" x14ac:dyDescent="0.25">
      <c r="A42" s="28">
        <v>29</v>
      </c>
      <c r="B42" s="47" t="s">
        <v>78</v>
      </c>
      <c r="C42" s="3"/>
      <c r="D42" s="29">
        <v>1</v>
      </c>
      <c r="E42" s="30" t="s">
        <v>98</v>
      </c>
      <c r="F42" s="4"/>
      <c r="G42" s="2"/>
      <c r="H42" s="31">
        <f t="shared" si="5"/>
        <v>0</v>
      </c>
      <c r="I42" s="2"/>
      <c r="J42" s="31">
        <f t="shared" si="12"/>
        <v>0</v>
      </c>
      <c r="K42" s="31">
        <f t="shared" si="13"/>
        <v>0</v>
      </c>
      <c r="L42" s="31">
        <f t="shared" si="14"/>
        <v>0</v>
      </c>
      <c r="M42" s="31">
        <f t="shared" si="15"/>
        <v>0</v>
      </c>
      <c r="N42" s="31">
        <f t="shared" si="16"/>
        <v>0</v>
      </c>
      <c r="O42" s="32">
        <f t="shared" si="17"/>
        <v>0</v>
      </c>
    </row>
    <row r="43" spans="1:15" s="27" customFormat="1" ht="51" customHeight="1" x14ac:dyDescent="0.25">
      <c r="A43" s="28">
        <v>30</v>
      </c>
      <c r="B43" s="47" t="s">
        <v>79</v>
      </c>
      <c r="C43" s="3"/>
      <c r="D43" s="29">
        <v>1</v>
      </c>
      <c r="E43" s="30" t="s">
        <v>98</v>
      </c>
      <c r="F43" s="4"/>
      <c r="G43" s="2"/>
      <c r="H43" s="31">
        <f t="shared" si="5"/>
        <v>0</v>
      </c>
      <c r="I43" s="2"/>
      <c r="J43" s="31">
        <f t="shared" si="12"/>
        <v>0</v>
      </c>
      <c r="K43" s="31">
        <f t="shared" si="13"/>
        <v>0</v>
      </c>
      <c r="L43" s="31">
        <f t="shared" si="14"/>
        <v>0</v>
      </c>
      <c r="M43" s="31">
        <f t="shared" si="15"/>
        <v>0</v>
      </c>
      <c r="N43" s="31">
        <f t="shared" si="16"/>
        <v>0</v>
      </c>
      <c r="O43" s="32">
        <f t="shared" si="17"/>
        <v>0</v>
      </c>
    </row>
    <row r="44" spans="1:15" s="27" customFormat="1" ht="51" customHeight="1" x14ac:dyDescent="0.25">
      <c r="A44" s="28">
        <v>31</v>
      </c>
      <c r="B44" s="47" t="s">
        <v>80</v>
      </c>
      <c r="C44" s="3"/>
      <c r="D44" s="29">
        <v>1</v>
      </c>
      <c r="E44" s="30" t="s">
        <v>98</v>
      </c>
      <c r="F44" s="4"/>
      <c r="G44" s="2"/>
      <c r="H44" s="31">
        <f t="shared" si="5"/>
        <v>0</v>
      </c>
      <c r="I44" s="2"/>
      <c r="J44" s="31">
        <f t="shared" si="12"/>
        <v>0</v>
      </c>
      <c r="K44" s="31">
        <f t="shared" si="13"/>
        <v>0</v>
      </c>
      <c r="L44" s="31">
        <f t="shared" si="14"/>
        <v>0</v>
      </c>
      <c r="M44" s="31">
        <f t="shared" si="15"/>
        <v>0</v>
      </c>
      <c r="N44" s="31">
        <f t="shared" si="16"/>
        <v>0</v>
      </c>
      <c r="O44" s="32">
        <f t="shared" si="17"/>
        <v>0</v>
      </c>
    </row>
    <row r="45" spans="1:15" s="27" customFormat="1" ht="51" customHeight="1" x14ac:dyDescent="0.25">
      <c r="A45" s="28">
        <v>32</v>
      </c>
      <c r="B45" s="47" t="s">
        <v>81</v>
      </c>
      <c r="C45" s="3"/>
      <c r="D45" s="29">
        <v>1</v>
      </c>
      <c r="E45" s="30" t="s">
        <v>98</v>
      </c>
      <c r="F45" s="4"/>
      <c r="G45" s="2"/>
      <c r="H45" s="31">
        <f t="shared" si="5"/>
        <v>0</v>
      </c>
      <c r="I45" s="2"/>
      <c r="J45" s="31">
        <f t="shared" si="12"/>
        <v>0</v>
      </c>
      <c r="K45" s="31">
        <f t="shared" si="13"/>
        <v>0</v>
      </c>
      <c r="L45" s="31">
        <f t="shared" si="14"/>
        <v>0</v>
      </c>
      <c r="M45" s="31">
        <f t="shared" si="15"/>
        <v>0</v>
      </c>
      <c r="N45" s="31">
        <f t="shared" si="16"/>
        <v>0</v>
      </c>
      <c r="O45" s="32">
        <f t="shared" si="17"/>
        <v>0</v>
      </c>
    </row>
    <row r="46" spans="1:15" s="27" customFormat="1" ht="51" customHeight="1" x14ac:dyDescent="0.25">
      <c r="A46" s="28">
        <v>33</v>
      </c>
      <c r="B46" s="47" t="s">
        <v>82</v>
      </c>
      <c r="C46" s="3"/>
      <c r="D46" s="29">
        <v>1</v>
      </c>
      <c r="E46" s="30" t="s">
        <v>99</v>
      </c>
      <c r="F46" s="4"/>
      <c r="G46" s="2"/>
      <c r="H46" s="31">
        <f t="shared" si="5"/>
        <v>0</v>
      </c>
      <c r="I46" s="2"/>
      <c r="J46" s="31">
        <f t="shared" si="12"/>
        <v>0</v>
      </c>
      <c r="K46" s="31">
        <f t="shared" si="13"/>
        <v>0</v>
      </c>
      <c r="L46" s="31">
        <f t="shared" si="14"/>
        <v>0</v>
      </c>
      <c r="M46" s="31">
        <f t="shared" si="15"/>
        <v>0</v>
      </c>
      <c r="N46" s="31">
        <f t="shared" si="16"/>
        <v>0</v>
      </c>
      <c r="O46" s="32">
        <f t="shared" si="17"/>
        <v>0</v>
      </c>
    </row>
    <row r="47" spans="1:15" s="27" customFormat="1" ht="51" customHeight="1" x14ac:dyDescent="0.25">
      <c r="A47" s="28">
        <v>34</v>
      </c>
      <c r="B47" s="47" t="s">
        <v>83</v>
      </c>
      <c r="C47" s="3"/>
      <c r="D47" s="29">
        <v>1</v>
      </c>
      <c r="E47" s="30" t="s">
        <v>98</v>
      </c>
      <c r="F47" s="4"/>
      <c r="G47" s="2"/>
      <c r="H47" s="31">
        <f t="shared" si="5"/>
        <v>0</v>
      </c>
      <c r="I47" s="2"/>
      <c r="J47" s="31">
        <f t="shared" si="12"/>
        <v>0</v>
      </c>
      <c r="K47" s="31">
        <f t="shared" si="13"/>
        <v>0</v>
      </c>
      <c r="L47" s="31">
        <f t="shared" si="14"/>
        <v>0</v>
      </c>
      <c r="M47" s="31">
        <f t="shared" si="15"/>
        <v>0</v>
      </c>
      <c r="N47" s="31">
        <f t="shared" si="16"/>
        <v>0</v>
      </c>
      <c r="O47" s="32">
        <f t="shared" si="17"/>
        <v>0</v>
      </c>
    </row>
    <row r="48" spans="1:15" s="27" customFormat="1" ht="51" customHeight="1" x14ac:dyDescent="0.25">
      <c r="A48" s="28">
        <v>35</v>
      </c>
      <c r="B48" s="47" t="s">
        <v>84</v>
      </c>
      <c r="C48" s="3"/>
      <c r="D48" s="29">
        <v>1</v>
      </c>
      <c r="E48" s="30" t="s">
        <v>96</v>
      </c>
      <c r="F48" s="4"/>
      <c r="G48" s="2"/>
      <c r="H48" s="31">
        <f t="shared" si="5"/>
        <v>0</v>
      </c>
      <c r="I48" s="2"/>
      <c r="J48" s="31">
        <f t="shared" si="12"/>
        <v>0</v>
      </c>
      <c r="K48" s="31">
        <f t="shared" si="13"/>
        <v>0</v>
      </c>
      <c r="L48" s="31">
        <f t="shared" si="14"/>
        <v>0</v>
      </c>
      <c r="M48" s="31">
        <f t="shared" si="15"/>
        <v>0</v>
      </c>
      <c r="N48" s="31">
        <f t="shared" si="16"/>
        <v>0</v>
      </c>
      <c r="O48" s="32">
        <f t="shared" si="17"/>
        <v>0</v>
      </c>
    </row>
    <row r="49" spans="1:15" s="27" customFormat="1" ht="51" customHeight="1" x14ac:dyDescent="0.25">
      <c r="A49" s="28">
        <v>36</v>
      </c>
      <c r="B49" s="47" t="s">
        <v>85</v>
      </c>
      <c r="C49" s="3"/>
      <c r="D49" s="29">
        <v>1</v>
      </c>
      <c r="E49" s="30" t="s">
        <v>98</v>
      </c>
      <c r="F49" s="4"/>
      <c r="G49" s="2"/>
      <c r="H49" s="31">
        <f t="shared" si="5"/>
        <v>0</v>
      </c>
      <c r="I49" s="2"/>
      <c r="J49" s="31">
        <f t="shared" si="12"/>
        <v>0</v>
      </c>
      <c r="K49" s="31">
        <f t="shared" si="13"/>
        <v>0</v>
      </c>
      <c r="L49" s="31">
        <f t="shared" si="14"/>
        <v>0</v>
      </c>
      <c r="M49" s="31">
        <f t="shared" si="15"/>
        <v>0</v>
      </c>
      <c r="N49" s="31">
        <f t="shared" si="16"/>
        <v>0</v>
      </c>
      <c r="O49" s="32">
        <f t="shared" si="17"/>
        <v>0</v>
      </c>
    </row>
    <row r="50" spans="1:15" s="27" customFormat="1" ht="51" customHeight="1" x14ac:dyDescent="0.25">
      <c r="A50" s="28">
        <v>37</v>
      </c>
      <c r="B50" s="47" t="s">
        <v>86</v>
      </c>
      <c r="C50" s="3"/>
      <c r="D50" s="29">
        <v>1</v>
      </c>
      <c r="E50" s="30" t="s">
        <v>98</v>
      </c>
      <c r="F50" s="4"/>
      <c r="G50" s="2"/>
      <c r="H50" s="31">
        <f t="shared" si="5"/>
        <v>0</v>
      </c>
      <c r="I50" s="2"/>
      <c r="J50" s="31">
        <f t="shared" si="12"/>
        <v>0</v>
      </c>
      <c r="K50" s="31">
        <f t="shared" si="13"/>
        <v>0</v>
      </c>
      <c r="L50" s="31">
        <f t="shared" si="14"/>
        <v>0</v>
      </c>
      <c r="M50" s="31">
        <f t="shared" si="15"/>
        <v>0</v>
      </c>
      <c r="N50" s="31">
        <f t="shared" si="16"/>
        <v>0</v>
      </c>
      <c r="O50" s="32">
        <f t="shared" si="17"/>
        <v>0</v>
      </c>
    </row>
    <row r="51" spans="1:15" s="27" customFormat="1" ht="51" customHeight="1" x14ac:dyDescent="0.25">
      <c r="A51" s="28">
        <v>38</v>
      </c>
      <c r="B51" s="47" t="s">
        <v>87</v>
      </c>
      <c r="C51" s="3"/>
      <c r="D51" s="29">
        <v>1</v>
      </c>
      <c r="E51" s="30" t="s">
        <v>98</v>
      </c>
      <c r="F51" s="4"/>
      <c r="G51" s="2"/>
      <c r="H51" s="31">
        <f t="shared" si="5"/>
        <v>0</v>
      </c>
      <c r="I51" s="2"/>
      <c r="J51" s="31">
        <f t="shared" si="12"/>
        <v>0</v>
      </c>
      <c r="K51" s="31">
        <f t="shared" si="13"/>
        <v>0</v>
      </c>
      <c r="L51" s="31">
        <f t="shared" si="14"/>
        <v>0</v>
      </c>
      <c r="M51" s="31">
        <f t="shared" si="15"/>
        <v>0</v>
      </c>
      <c r="N51" s="31">
        <f t="shared" si="16"/>
        <v>0</v>
      </c>
      <c r="O51" s="32">
        <f t="shared" si="17"/>
        <v>0</v>
      </c>
    </row>
    <row r="52" spans="1:15" s="27" customFormat="1" ht="51" customHeight="1" x14ac:dyDescent="0.25">
      <c r="A52" s="28">
        <v>39</v>
      </c>
      <c r="B52" s="47" t="s">
        <v>88</v>
      </c>
      <c r="C52" s="3"/>
      <c r="D52" s="29">
        <v>1</v>
      </c>
      <c r="E52" s="30" t="s">
        <v>98</v>
      </c>
      <c r="F52" s="4"/>
      <c r="G52" s="2"/>
      <c r="H52" s="31">
        <f t="shared" si="5"/>
        <v>0</v>
      </c>
      <c r="I52" s="2"/>
      <c r="J52" s="31">
        <f t="shared" si="12"/>
        <v>0</v>
      </c>
      <c r="K52" s="31">
        <f t="shared" si="13"/>
        <v>0</v>
      </c>
      <c r="L52" s="31">
        <f t="shared" si="14"/>
        <v>0</v>
      </c>
      <c r="M52" s="31">
        <f t="shared" si="15"/>
        <v>0</v>
      </c>
      <c r="N52" s="31">
        <f t="shared" si="16"/>
        <v>0</v>
      </c>
      <c r="O52" s="32">
        <f t="shared" si="17"/>
        <v>0</v>
      </c>
    </row>
    <row r="53" spans="1:15" s="27" customFormat="1" ht="51" customHeight="1" x14ac:dyDescent="0.25">
      <c r="A53" s="28">
        <v>40</v>
      </c>
      <c r="B53" s="47" t="s">
        <v>89</v>
      </c>
      <c r="C53" s="3"/>
      <c r="D53" s="29">
        <v>1</v>
      </c>
      <c r="E53" s="30" t="s">
        <v>98</v>
      </c>
      <c r="F53" s="4"/>
      <c r="G53" s="2"/>
      <c r="H53" s="31">
        <f t="shared" si="5"/>
        <v>0</v>
      </c>
      <c r="I53" s="2"/>
      <c r="J53" s="31">
        <f t="shared" si="12"/>
        <v>0</v>
      </c>
      <c r="K53" s="31">
        <f t="shared" si="13"/>
        <v>0</v>
      </c>
      <c r="L53" s="31">
        <f t="shared" si="14"/>
        <v>0</v>
      </c>
      <c r="M53" s="31">
        <f t="shared" si="15"/>
        <v>0</v>
      </c>
      <c r="N53" s="31">
        <f t="shared" si="16"/>
        <v>0</v>
      </c>
      <c r="O53" s="32">
        <f t="shared" si="17"/>
        <v>0</v>
      </c>
    </row>
    <row r="54" spans="1:15" s="27" customFormat="1" ht="51" customHeight="1" x14ac:dyDescent="0.25">
      <c r="A54" s="28">
        <v>41</v>
      </c>
      <c r="B54" s="47" t="s">
        <v>90</v>
      </c>
      <c r="C54" s="3"/>
      <c r="D54" s="29">
        <v>1</v>
      </c>
      <c r="E54" s="30" t="s">
        <v>99</v>
      </c>
      <c r="F54" s="4"/>
      <c r="G54" s="2"/>
      <c r="H54" s="31">
        <f t="shared" si="5"/>
        <v>0</v>
      </c>
      <c r="I54" s="2"/>
      <c r="J54" s="31">
        <f t="shared" si="12"/>
        <v>0</v>
      </c>
      <c r="K54" s="31">
        <f t="shared" si="13"/>
        <v>0</v>
      </c>
      <c r="L54" s="31">
        <f t="shared" si="14"/>
        <v>0</v>
      </c>
      <c r="M54" s="31">
        <f t="shared" si="15"/>
        <v>0</v>
      </c>
      <c r="N54" s="31">
        <f t="shared" si="16"/>
        <v>0</v>
      </c>
      <c r="O54" s="32">
        <f t="shared" si="17"/>
        <v>0</v>
      </c>
    </row>
    <row r="55" spans="1:15" s="27" customFormat="1" ht="51" customHeight="1" x14ac:dyDescent="0.25">
      <c r="A55" s="28">
        <v>42</v>
      </c>
      <c r="B55" s="47" t="s">
        <v>91</v>
      </c>
      <c r="C55" s="3"/>
      <c r="D55" s="29">
        <v>1</v>
      </c>
      <c r="E55" s="30" t="s">
        <v>98</v>
      </c>
      <c r="F55" s="4"/>
      <c r="G55" s="2"/>
      <c r="H55" s="31">
        <f t="shared" si="5"/>
        <v>0</v>
      </c>
      <c r="I55" s="2"/>
      <c r="J55" s="31">
        <f t="shared" si="12"/>
        <v>0</v>
      </c>
      <c r="K55" s="31">
        <f t="shared" si="13"/>
        <v>0</v>
      </c>
      <c r="L55" s="31">
        <f t="shared" si="14"/>
        <v>0</v>
      </c>
      <c r="M55" s="31">
        <f t="shared" si="15"/>
        <v>0</v>
      </c>
      <c r="N55" s="31">
        <f t="shared" si="16"/>
        <v>0</v>
      </c>
      <c r="O55" s="32">
        <f t="shared" si="17"/>
        <v>0</v>
      </c>
    </row>
    <row r="56" spans="1:15" s="27" customFormat="1" ht="51" customHeight="1" x14ac:dyDescent="0.25">
      <c r="A56" s="28">
        <v>43</v>
      </c>
      <c r="B56" s="47" t="s">
        <v>92</v>
      </c>
      <c r="C56" s="3"/>
      <c r="D56" s="29">
        <v>1</v>
      </c>
      <c r="E56" s="30" t="s">
        <v>99</v>
      </c>
      <c r="F56" s="4"/>
      <c r="G56" s="2"/>
      <c r="H56" s="31">
        <f t="shared" si="5"/>
        <v>0</v>
      </c>
      <c r="I56" s="2"/>
      <c r="J56" s="31">
        <f t="shared" ref="J56" si="18">ROUND(F56*I56,0)</f>
        <v>0</v>
      </c>
      <c r="K56" s="31">
        <f t="shared" ref="K56" si="19">ROUND(F56+H56+J56,0)</f>
        <v>0</v>
      </c>
      <c r="L56" s="31">
        <f t="shared" ref="L56" si="20">ROUND(F56*D56,0)</f>
        <v>0</v>
      </c>
      <c r="M56" s="31">
        <f t="shared" ref="M56" si="21">ROUND(L56*G56,0)</f>
        <v>0</v>
      </c>
      <c r="N56" s="31">
        <f t="shared" ref="N56" si="22">ROUND(L56*I56,0)</f>
        <v>0</v>
      </c>
      <c r="O56" s="32">
        <f t="shared" ref="O56" si="23">ROUND(L56+N56+M56,0)</f>
        <v>0</v>
      </c>
    </row>
    <row r="57" spans="1:15" s="27" customFormat="1" ht="51" customHeight="1" thickBot="1" x14ac:dyDescent="0.3">
      <c r="A57" s="28">
        <v>44</v>
      </c>
      <c r="B57" s="47" t="s">
        <v>93</v>
      </c>
      <c r="C57" s="3"/>
      <c r="D57" s="29">
        <v>1</v>
      </c>
      <c r="E57" s="30" t="s">
        <v>99</v>
      </c>
      <c r="F57" s="4"/>
      <c r="G57" s="2"/>
      <c r="H57" s="31">
        <f>+ROUND(F57*G57,0)</f>
        <v>0</v>
      </c>
      <c r="I57" s="2"/>
      <c r="J57" s="31">
        <f t="shared" si="6"/>
        <v>0</v>
      </c>
      <c r="K57" s="31">
        <f t="shared" si="7"/>
        <v>0</v>
      </c>
      <c r="L57" s="31">
        <f t="shared" si="8"/>
        <v>0</v>
      </c>
      <c r="M57" s="31">
        <f t="shared" si="9"/>
        <v>0</v>
      </c>
      <c r="N57" s="31">
        <f t="shared" si="10"/>
        <v>0</v>
      </c>
      <c r="O57" s="32">
        <f t="shared" si="11"/>
        <v>0</v>
      </c>
    </row>
    <row r="58" spans="1:15" s="27" customFormat="1" ht="42" customHeight="1" thickBot="1" x14ac:dyDescent="0.3">
      <c r="A58" s="80" t="s">
        <v>25</v>
      </c>
      <c r="B58" s="81"/>
      <c r="C58" s="81"/>
      <c r="D58" s="81"/>
      <c r="E58" s="81"/>
      <c r="F58" s="81"/>
      <c r="G58" s="81"/>
      <c r="H58" s="81"/>
      <c r="I58" s="81"/>
      <c r="J58" s="81"/>
      <c r="K58" s="81"/>
      <c r="L58" s="92" t="s">
        <v>26</v>
      </c>
      <c r="M58" s="93"/>
      <c r="N58" s="93"/>
      <c r="O58" s="33">
        <f>SUMIF(G:G,0%,L:L)+SUMIF(G:G,"",L:L)</f>
        <v>0</v>
      </c>
    </row>
    <row r="59" spans="1:15" s="27" customFormat="1" ht="39" customHeight="1" x14ac:dyDescent="0.25">
      <c r="A59" s="64" t="s">
        <v>49</v>
      </c>
      <c r="B59" s="65"/>
      <c r="C59" s="65"/>
      <c r="D59" s="65"/>
      <c r="E59" s="65"/>
      <c r="F59" s="65"/>
      <c r="G59" s="65"/>
      <c r="H59" s="65"/>
      <c r="I59" s="65"/>
      <c r="J59" s="65"/>
      <c r="K59" s="66"/>
      <c r="L59" s="86" t="s">
        <v>27</v>
      </c>
      <c r="M59" s="87"/>
      <c r="N59" s="87"/>
      <c r="O59" s="34">
        <f>SUMIF(G:G,5%,L:L)</f>
        <v>0</v>
      </c>
    </row>
    <row r="60" spans="1:15" s="27" customFormat="1" ht="30" customHeight="1" x14ac:dyDescent="0.25">
      <c r="A60" s="67"/>
      <c r="B60" s="68"/>
      <c r="C60" s="68"/>
      <c r="D60" s="68"/>
      <c r="E60" s="68"/>
      <c r="F60" s="68"/>
      <c r="G60" s="68"/>
      <c r="H60" s="68"/>
      <c r="I60" s="68"/>
      <c r="J60" s="68"/>
      <c r="K60" s="69"/>
      <c r="L60" s="86" t="s">
        <v>28</v>
      </c>
      <c r="M60" s="87"/>
      <c r="N60" s="87"/>
      <c r="O60" s="34">
        <f>SUMIF(G:G,19%,L:L)</f>
        <v>0</v>
      </c>
    </row>
    <row r="61" spans="1:15" s="27" customFormat="1" ht="30" customHeight="1" x14ac:dyDescent="0.25">
      <c r="A61" s="67"/>
      <c r="B61" s="68"/>
      <c r="C61" s="68"/>
      <c r="D61" s="68"/>
      <c r="E61" s="68"/>
      <c r="F61" s="68"/>
      <c r="G61" s="68"/>
      <c r="H61" s="68"/>
      <c r="I61" s="68"/>
      <c r="J61" s="68"/>
      <c r="K61" s="69"/>
      <c r="L61" s="88" t="s">
        <v>21</v>
      </c>
      <c r="M61" s="89"/>
      <c r="N61" s="89"/>
      <c r="O61" s="35">
        <f>SUM(O58:O60)</f>
        <v>0</v>
      </c>
    </row>
    <row r="62" spans="1:15" s="27" customFormat="1" ht="30" customHeight="1" x14ac:dyDescent="0.25">
      <c r="A62" s="67"/>
      <c r="B62" s="68"/>
      <c r="C62" s="68"/>
      <c r="D62" s="68"/>
      <c r="E62" s="68"/>
      <c r="F62" s="68"/>
      <c r="G62" s="68"/>
      <c r="H62" s="68"/>
      <c r="I62" s="68"/>
      <c r="J62" s="68"/>
      <c r="K62" s="69"/>
      <c r="L62" s="90" t="s">
        <v>29</v>
      </c>
      <c r="M62" s="91"/>
      <c r="N62" s="91"/>
      <c r="O62" s="36">
        <f>SUMIF(G:G,5%,M:M)</f>
        <v>0</v>
      </c>
    </row>
    <row r="63" spans="1:15" s="27" customFormat="1" ht="30" customHeight="1" x14ac:dyDescent="0.25">
      <c r="A63" s="67"/>
      <c r="B63" s="68"/>
      <c r="C63" s="68"/>
      <c r="D63" s="68"/>
      <c r="E63" s="68"/>
      <c r="F63" s="68"/>
      <c r="G63" s="68"/>
      <c r="H63" s="68"/>
      <c r="I63" s="68"/>
      <c r="J63" s="68"/>
      <c r="K63" s="69"/>
      <c r="L63" s="90" t="s">
        <v>30</v>
      </c>
      <c r="M63" s="91"/>
      <c r="N63" s="91"/>
      <c r="O63" s="36">
        <f>SUMIF(G:G,19%,M:M)</f>
        <v>0</v>
      </c>
    </row>
    <row r="64" spans="1:15" s="27" customFormat="1" ht="30" customHeight="1" x14ac:dyDescent="0.25">
      <c r="A64" s="67"/>
      <c r="B64" s="68"/>
      <c r="C64" s="68"/>
      <c r="D64" s="68"/>
      <c r="E64" s="68"/>
      <c r="F64" s="68"/>
      <c r="G64" s="68"/>
      <c r="H64" s="68"/>
      <c r="I64" s="68"/>
      <c r="J64" s="68"/>
      <c r="K64" s="69"/>
      <c r="L64" s="88" t="s">
        <v>31</v>
      </c>
      <c r="M64" s="89"/>
      <c r="N64" s="89"/>
      <c r="O64" s="35">
        <f>SUM(O62:O63)</f>
        <v>0</v>
      </c>
    </row>
    <row r="65" spans="1:17" s="27" customFormat="1" ht="30" customHeight="1" x14ac:dyDescent="0.25">
      <c r="A65" s="67"/>
      <c r="B65" s="68"/>
      <c r="C65" s="68"/>
      <c r="D65" s="68"/>
      <c r="E65" s="68"/>
      <c r="F65" s="68"/>
      <c r="G65" s="68"/>
      <c r="H65" s="68"/>
      <c r="I65" s="68"/>
      <c r="J65" s="68"/>
      <c r="K65" s="69"/>
      <c r="L65" s="86" t="s">
        <v>32</v>
      </c>
      <c r="M65" s="87"/>
      <c r="N65" s="87"/>
      <c r="O65" s="34">
        <f>SUMIF(I:I,8%,N:N)</f>
        <v>0</v>
      </c>
    </row>
    <row r="66" spans="1:17" s="27" customFormat="1" ht="37.5" customHeight="1" x14ac:dyDescent="0.25">
      <c r="A66" s="67"/>
      <c r="B66" s="68"/>
      <c r="C66" s="68"/>
      <c r="D66" s="68"/>
      <c r="E66" s="68"/>
      <c r="F66" s="68"/>
      <c r="G66" s="68"/>
      <c r="H66" s="68"/>
      <c r="I66" s="68"/>
      <c r="J66" s="68"/>
      <c r="K66" s="69"/>
      <c r="L66" s="84" t="s">
        <v>33</v>
      </c>
      <c r="M66" s="85"/>
      <c r="N66" s="85"/>
      <c r="O66" s="35">
        <f>SUM(O65)</f>
        <v>0</v>
      </c>
    </row>
    <row r="67" spans="1:17" s="27" customFormat="1" ht="32.25" customHeight="1" thickBot="1" x14ac:dyDescent="0.3">
      <c r="A67" s="70"/>
      <c r="B67" s="71"/>
      <c r="C67" s="71"/>
      <c r="D67" s="71"/>
      <c r="E67" s="71"/>
      <c r="F67" s="71"/>
      <c r="G67" s="71"/>
      <c r="H67" s="71"/>
      <c r="I67" s="71"/>
      <c r="J67" s="71"/>
      <c r="K67" s="72"/>
      <c r="L67" s="82" t="s">
        <v>34</v>
      </c>
      <c r="M67" s="83"/>
      <c r="N67" s="83"/>
      <c r="O67" s="37">
        <f>+O61+O64+O66</f>
        <v>0</v>
      </c>
    </row>
    <row r="69" spans="1:17" ht="50.1" customHeight="1" thickBot="1" x14ac:dyDescent="0.3">
      <c r="B69" s="73"/>
      <c r="C69" s="73"/>
    </row>
    <row r="70" spans="1:17" x14ac:dyDescent="0.25">
      <c r="B70" s="51" t="s">
        <v>35</v>
      </c>
      <c r="C70" s="51"/>
    </row>
    <row r="71" spans="1:17" ht="15" customHeight="1" x14ac:dyDescent="0.25">
      <c r="M71" s="38"/>
      <c r="N71" s="39"/>
      <c r="O71" s="40"/>
    </row>
    <row r="72" spans="1:17" ht="15.75" customHeight="1" x14ac:dyDescent="0.25">
      <c r="M72" s="38"/>
      <c r="N72" s="39"/>
      <c r="O72" s="40"/>
    </row>
    <row r="73" spans="1:17" ht="15" customHeight="1" x14ac:dyDescent="0.25">
      <c r="A73" s="41" t="s">
        <v>36</v>
      </c>
      <c r="M73" s="38"/>
      <c r="N73" s="39"/>
      <c r="O73" s="40"/>
    </row>
    <row r="74" spans="1:17" x14ac:dyDescent="0.25">
      <c r="A74" s="50" t="s">
        <v>37</v>
      </c>
      <c r="B74" s="50"/>
      <c r="C74" s="50"/>
      <c r="D74" s="50"/>
      <c r="E74" s="50"/>
      <c r="F74" s="50"/>
      <c r="G74" s="50"/>
      <c r="H74" s="50"/>
      <c r="I74" s="50"/>
      <c r="J74" s="50"/>
      <c r="K74" s="50"/>
      <c r="L74" s="50"/>
      <c r="M74" s="50"/>
      <c r="N74" s="50"/>
      <c r="O74" s="50"/>
      <c r="P74" s="13"/>
      <c r="Q74" s="13"/>
    </row>
    <row r="75" spans="1:17" ht="15" customHeight="1" x14ac:dyDescent="0.25">
      <c r="A75" s="49" t="s">
        <v>38</v>
      </c>
      <c r="B75" s="49"/>
      <c r="C75" s="49"/>
      <c r="D75" s="49"/>
      <c r="E75" s="49"/>
      <c r="F75" s="49"/>
      <c r="G75" s="49"/>
      <c r="H75" s="49"/>
      <c r="I75" s="49"/>
      <c r="J75" s="49"/>
      <c r="K75" s="49"/>
      <c r="L75" s="49"/>
      <c r="M75" s="49"/>
      <c r="N75" s="49"/>
      <c r="O75" s="49"/>
      <c r="P75" s="42"/>
      <c r="Q75" s="42"/>
    </row>
    <row r="76" spans="1:17" x14ac:dyDescent="0.25">
      <c r="A76" s="48" t="s">
        <v>39</v>
      </c>
      <c r="B76" s="48"/>
      <c r="C76" s="48"/>
      <c r="D76" s="48"/>
      <c r="E76" s="48"/>
      <c r="F76" s="48"/>
      <c r="G76" s="48"/>
      <c r="H76" s="48"/>
      <c r="I76" s="48"/>
      <c r="J76" s="48"/>
      <c r="K76" s="48"/>
      <c r="L76" s="48"/>
      <c r="M76" s="48"/>
      <c r="N76" s="48"/>
      <c r="O76" s="48"/>
      <c r="P76" s="16"/>
      <c r="Q76" s="16"/>
    </row>
    <row r="77" spans="1:17" x14ac:dyDescent="0.25">
      <c r="A77" s="48" t="s">
        <v>40</v>
      </c>
      <c r="B77" s="48"/>
      <c r="C77" s="48"/>
      <c r="D77" s="48"/>
      <c r="E77" s="48"/>
      <c r="F77" s="48"/>
      <c r="G77" s="48"/>
      <c r="H77" s="48"/>
      <c r="I77" s="48"/>
      <c r="J77" s="48"/>
      <c r="K77" s="48"/>
      <c r="L77" s="48"/>
      <c r="M77" s="48"/>
      <c r="N77" s="48"/>
      <c r="O77" s="48"/>
      <c r="P77" s="16"/>
      <c r="Q77" s="16"/>
    </row>
    <row r="78" spans="1:17" x14ac:dyDescent="0.25">
      <c r="K78" s="13"/>
      <c r="L78" s="13"/>
      <c r="M78" s="13"/>
      <c r="N78" s="13"/>
    </row>
    <row r="120" spans="11:15" s="13" customFormat="1" x14ac:dyDescent="0.25">
      <c r="K120" s="15"/>
      <c r="L120" s="15"/>
      <c r="M120" s="15"/>
      <c r="N120" s="15"/>
      <c r="O120" s="15"/>
    </row>
    <row r="121" spans="11:15" s="13" customFormat="1" x14ac:dyDescent="0.25">
      <c r="K121" s="15"/>
      <c r="L121" s="15"/>
      <c r="M121" s="15"/>
      <c r="N121" s="15"/>
      <c r="O121" s="15"/>
    </row>
    <row r="122" spans="11:15" s="13" customFormat="1" x14ac:dyDescent="0.25">
      <c r="K122" s="15"/>
      <c r="L122" s="15"/>
      <c r="M122" s="15"/>
      <c r="N122" s="15"/>
      <c r="O122" s="15"/>
    </row>
    <row r="123" spans="11:15" s="13" customFormat="1" x14ac:dyDescent="0.25">
      <c r="K123" s="15"/>
      <c r="L123" s="15"/>
      <c r="M123" s="15"/>
      <c r="N123" s="15"/>
      <c r="O123" s="15"/>
    </row>
  </sheetData>
  <sheetProtection formatCells="0" formatColumns="0" formatRows="0"/>
  <customSheetViews>
    <customSheetView guid="{B64B281D-CF46-47AE-96FB-ED4C7BEB30C3}" scale="70" topLeftCell="A6">
      <selection activeCell="H18" sqref="H18"/>
      <colBreaks count="1" manualBreakCount="1">
        <brk id="15" max="41" man="1"/>
      </colBreaks>
      <pageMargins left="0.7" right="0.7" top="0.75" bottom="0.75" header="0.3" footer="0.3"/>
      <pageSetup paperSize="5" scale="51" orientation="landscape" r:id="rId1"/>
    </customSheetView>
  </customSheetViews>
  <mergeCells count="35">
    <mergeCell ref="L62:N62"/>
    <mergeCell ref="L61:N61"/>
    <mergeCell ref="L60:N60"/>
    <mergeCell ref="L59:N59"/>
    <mergeCell ref="L58:N58"/>
    <mergeCell ref="L67:N67"/>
    <mergeCell ref="L66:N66"/>
    <mergeCell ref="L65:N65"/>
    <mergeCell ref="L64:N64"/>
    <mergeCell ref="L63:N63"/>
    <mergeCell ref="A59:K67"/>
    <mergeCell ref="F9:I9"/>
    <mergeCell ref="B69:C69"/>
    <mergeCell ref="A9:B11"/>
    <mergeCell ref="D9:E9"/>
    <mergeCell ref="D11:E11"/>
    <mergeCell ref="A58:K58"/>
    <mergeCell ref="M11:N11"/>
    <mergeCell ref="M9:N9"/>
    <mergeCell ref="K9:L9"/>
    <mergeCell ref="K11:L11"/>
    <mergeCell ref="F11:I11"/>
    <mergeCell ref="A2:A5"/>
    <mergeCell ref="B2:M2"/>
    <mergeCell ref="N2:O2"/>
    <mergeCell ref="B3:M3"/>
    <mergeCell ref="N3:O3"/>
    <mergeCell ref="B4:M5"/>
    <mergeCell ref="N4:O4"/>
    <mergeCell ref="N5:O5"/>
    <mergeCell ref="A77:O77"/>
    <mergeCell ref="A76:O76"/>
    <mergeCell ref="A75:O75"/>
    <mergeCell ref="A74:O74"/>
    <mergeCell ref="B70:C7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57">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2"/>
  <colBreaks count="1" manualBreakCount="1">
    <brk id="15" max="41"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G14:G57</xm:sqref>
        </x14:dataValidation>
        <x14:dataValidation type="list" allowBlank="1" showInputMessage="1" showErrorMessage="1">
          <x14:formula1>
            <xm:f>Cálculos!$F$7:$F$8</xm:f>
          </x14:formula1>
          <xm:sqref>I14:I57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customSheetViews>
    <customSheetView guid="{B64B281D-CF46-47AE-96FB-ED4C7BEB30C3}" scale="140" state="hidden">
      <selection activeCell="B16" sqref="B16"/>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purl.org/dc/elements/1.1/"/>
    <ds:schemaRef ds:uri="http://www.w3.org/XML/1998/namespace"/>
    <ds:schemaRef ds:uri="http://purl.org/dc/dcmitype/"/>
    <ds:schemaRef ds:uri="http://schemas.microsoft.com/office/2006/metadata/properties"/>
    <ds:schemaRef ds:uri="http://schemas.microsoft.com/office/2006/documentManagement/types"/>
    <ds:schemaRef ds:uri="39f7a895-868e-4739-ab10-589c64175fbd"/>
    <ds:schemaRef ds:uri="http://purl.org/dc/terms/"/>
    <ds:schemaRef ds:uri="http://schemas.microsoft.com/office/infopath/2007/PartnerControls"/>
    <ds:schemaRef ds:uri="http://schemas.openxmlformats.org/package/2006/metadata/core-properties"/>
    <ds:schemaRef ds:uri="632c1e4e-69c6-4d1f-81a1-009441d464e5"/>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2024-08-13T22:37:15Z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