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INGENIERIA AMBIENTAL\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7" l="1"/>
  <c r="K21" i="7" s="1"/>
  <c r="J15" i="7"/>
  <c r="K15" i="7" s="1"/>
  <c r="L15" i="7"/>
  <c r="M15" i="7" s="1"/>
  <c r="J16" i="7"/>
  <c r="K16" i="7" s="1"/>
  <c r="L16" i="7"/>
  <c r="M16" i="7" s="1"/>
  <c r="J17" i="7"/>
  <c r="K17" i="7" s="1"/>
  <c r="L17" i="7"/>
  <c r="M17" i="7" s="1"/>
  <c r="J18" i="7"/>
  <c r="K18" i="7" s="1"/>
  <c r="L18" i="7"/>
  <c r="M18" i="7" s="1"/>
  <c r="J19" i="7"/>
  <c r="K19" i="7" s="1"/>
  <c r="L19" i="7"/>
  <c r="M19" i="7" s="1"/>
  <c r="J20" i="7"/>
  <c r="K20" i="7" s="1"/>
  <c r="L20" i="7"/>
  <c r="M20" i="7" s="1"/>
  <c r="L21" i="7"/>
  <c r="M21" i="7" s="1"/>
  <c r="J22" i="7"/>
  <c r="K22" i="7" s="1"/>
  <c r="L22" i="7"/>
  <c r="M22" i="7" s="1"/>
  <c r="J39" i="7"/>
  <c r="K39" i="7" s="1"/>
  <c r="L39" i="7"/>
  <c r="M39" i="7" s="1"/>
  <c r="J40" i="7"/>
  <c r="K40" i="7"/>
  <c r="L40" i="7"/>
  <c r="M40" i="7" s="1"/>
  <c r="J41" i="7"/>
  <c r="K41" i="7" s="1"/>
  <c r="L41" i="7"/>
  <c r="M41" i="7" s="1"/>
  <c r="N41" i="7"/>
  <c r="J42" i="7"/>
  <c r="K42" i="7" s="1"/>
  <c r="L42" i="7"/>
  <c r="N42" i="7" s="1"/>
  <c r="M42" i="7"/>
  <c r="J43" i="7"/>
  <c r="K43" i="7" s="1"/>
  <c r="L43" i="7"/>
  <c r="M43" i="7" s="1"/>
  <c r="J44" i="7"/>
  <c r="K44" i="7"/>
  <c r="L44" i="7"/>
  <c r="M44" i="7" s="1"/>
  <c r="J45" i="7"/>
  <c r="K45" i="7" s="1"/>
  <c r="L45" i="7"/>
  <c r="M45" i="7" s="1"/>
  <c r="J46" i="7"/>
  <c r="K46" i="7" s="1"/>
  <c r="L46" i="7"/>
  <c r="M46" i="7" s="1"/>
  <c r="J47" i="7"/>
  <c r="K47" i="7" s="1"/>
  <c r="L47" i="7"/>
  <c r="M47" i="7" s="1"/>
  <c r="N47" i="7"/>
  <c r="J48" i="7"/>
  <c r="K48" i="7"/>
  <c r="L48" i="7"/>
  <c r="J49" i="7"/>
  <c r="K49" i="7" s="1"/>
  <c r="L49" i="7"/>
  <c r="M49" i="7" s="1"/>
  <c r="J50" i="7"/>
  <c r="K50" i="7"/>
  <c r="L50" i="7"/>
  <c r="N50" i="7" s="1"/>
  <c r="M50" i="7"/>
  <c r="N22" i="7" l="1"/>
  <c r="N46" i="7"/>
  <c r="O46" i="7" s="1"/>
  <c r="N40" i="7"/>
  <c r="O40" i="7" s="1"/>
  <c r="O50" i="7"/>
  <c r="N19" i="7"/>
  <c r="N17" i="7"/>
  <c r="O17" i="7" s="1"/>
  <c r="N39" i="7"/>
  <c r="O22" i="7"/>
  <c r="O42" i="7"/>
  <c r="N48" i="7"/>
  <c r="M48" i="7"/>
  <c r="N45" i="7"/>
  <c r="O45" i="7" s="1"/>
  <c r="N49" i="7"/>
  <c r="O49" i="7" s="1"/>
  <c r="N43" i="7"/>
  <c r="O43" i="7" s="1"/>
  <c r="N18" i="7"/>
  <c r="O18" i="7" s="1"/>
  <c r="N16" i="7"/>
  <c r="O16" i="7" s="1"/>
  <c r="N15" i="7"/>
  <c r="O15" i="7" s="1"/>
  <c r="N21" i="7"/>
  <c r="O21" i="7" s="1"/>
  <c r="O41" i="7"/>
  <c r="N44" i="7"/>
  <c r="O44" i="7" s="1"/>
  <c r="O39" i="7"/>
  <c r="O19" i="7"/>
  <c r="O47" i="7"/>
  <c r="N20" i="7"/>
  <c r="O20" i="7" s="1"/>
  <c r="O52" i="7"/>
  <c r="O53" i="7"/>
  <c r="O58" i="7"/>
  <c r="O59" i="7" s="1"/>
  <c r="O48" i="7" l="1"/>
  <c r="L14" i="7"/>
  <c r="J14" i="7"/>
  <c r="M14" i="7" l="1"/>
  <c r="O51" i="7"/>
  <c r="O54" i="7" s="1"/>
  <c r="K14" i="7"/>
  <c r="N14" i="7"/>
  <c r="O56" i="7" l="1"/>
  <c r="O55" i="7"/>
  <c r="O14" i="7"/>
  <c r="O57" i="7" l="1"/>
  <c r="O60" i="7" s="1"/>
</calcChain>
</file>

<file path=xl/sharedStrings.xml><?xml version="1.0" encoding="utf-8"?>
<sst xmlns="http://schemas.openxmlformats.org/spreadsheetml/2006/main" count="125" uniqueCount="87">
  <si>
    <t>MACROPROCESO DE APOYO</t>
  </si>
  <si>
    <t>CÓDIGO: ABSr125</t>
  </si>
  <si>
    <t xml:space="preserve">PROCESO GESTIÓN BIENES Y SERVICIOS </t>
  </si>
  <si>
    <t>COTIZACIÓN PARA PROCESOS DE BIENES, SERVICIOS U OBRAS</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</si>
  <si>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</si>
  <si>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</si>
  <si>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</si>
  <si>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</si>
  <si>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</si>
  <si>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</si>
  <si>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</si>
  <si>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</si>
  <si>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</si>
  <si>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</si>
  <si>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</si>
  <si>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</si>
  <si>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</si>
  <si>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</si>
  <si>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</si>
  <si>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</si>
  <si>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</si>
  <si>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</si>
  <si>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</si>
  <si>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</si>
  <si>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</si>
  <si>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</si>
  <si>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</si>
  <si>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</si>
  <si>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</si>
  <si>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</si>
  <si>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</si>
  <si>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</si>
  <si>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</si>
  <si>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</si>
  <si>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</si>
  <si>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</si>
  <si>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</si>
  <si>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</si>
  <si>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</si>
  <si>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</si>
  <si>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</si>
  <si>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</si>
  <si>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</si>
  <si>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</si>
  <si>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</si>
  <si>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</si>
  <si>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</si>
  <si>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</si>
  <si>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</si>
  <si>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</si>
  <si>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Frascos En Plastico Lavadores Pico O Boquilla Extraible Graduados - Capacidad: 100 Ml.</t>
  </si>
  <si>
    <t>Gradillas para tubos grandes</t>
  </si>
  <si>
    <t>Rack para puntas amarillas</t>
  </si>
  <si>
    <t>Rack para puntas azules</t>
  </si>
  <si>
    <t>Rack para puntas transparentes</t>
  </si>
  <si>
    <t>Gradilla En Acrilico Para 30 Tubos. Ref 0701 Kramer</t>
  </si>
  <si>
    <t>galon cuadrado de plastico de 10L de capacidad para residuos quimicos</t>
  </si>
  <si>
    <t>Tubo Capilar 7.0 X 2.20 Mm</t>
  </si>
  <si>
    <t>Tubos con taparosca pequenas 125 x 16 mm</t>
  </si>
  <si>
    <t>tubos Thiell en vidrio</t>
  </si>
  <si>
    <t>Picnometro de 25ml</t>
  </si>
  <si>
    <t>Picnometro de 50ml</t>
  </si>
  <si>
    <t>Cristalizador de 100ml</t>
  </si>
  <si>
    <t>Mortero y pistilo</t>
  </si>
  <si>
    <t>Tubos de ensayo 16 X 150 MM</t>
  </si>
  <si>
    <t>Picnometro de 10 ml</t>
  </si>
  <si>
    <t>kit de reaccion de reflujo con conexion estandar de cuello de tierra 19/26</t>
  </si>
  <si>
    <t>Tubos durham Longitud x Ø ext:25 x 7 mm</t>
  </si>
  <si>
    <t>caja de portaobjetos</t>
  </si>
  <si>
    <t>vidrio de reloj 100 mm de diametro</t>
  </si>
  <si>
    <t>balon aforado 10 mL tipo A</t>
  </si>
  <si>
    <t>balon aforado 50 mL tipo A</t>
  </si>
  <si>
    <t>balon aforado 100 mL tipo A</t>
  </si>
  <si>
    <t>balon aforado 250 mL tipo A</t>
  </si>
  <si>
    <t>Embudo de decantacion capacidad 100 mL</t>
  </si>
  <si>
    <t>tubo de ensayo borosilicato 200 x 25 mm</t>
  </si>
  <si>
    <t>Tubo de ensayo borosilicato 130 x 16 mm</t>
  </si>
  <si>
    <t>pipeta gradudada de 1 mL tipo A</t>
  </si>
  <si>
    <t>pipeta gradudada de 5 mL tipo A</t>
  </si>
  <si>
    <t>pipeta gradudada de 10 mL tipo A</t>
  </si>
  <si>
    <t>Asas microbiologicas</t>
  </si>
  <si>
    <t>microespatula Punta lanza ¿ punta plana 15 cm de diametro</t>
  </si>
  <si>
    <t>Tubo de dialisis 1.25 pulgadas</t>
  </si>
  <si>
    <t>Tubo de dialisis 32*20.4 mm</t>
  </si>
  <si>
    <t>Tubos planeos de dialisis Frey Scientist</t>
  </si>
  <si>
    <t xml:space="preserve">Barra Magnetica 6 X20 Unidades </t>
  </si>
  <si>
    <t xml:space="preserve">placas para cromatografia de 20x20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</si>
</sst>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1" applyNumberFormat="0" applyAlignment="0" applyProtection="0"/>
    <xf numFmtId="0" fontId="18" fillId="8" borderId="12" applyNumberFormat="0" applyAlignment="0" applyProtection="0"/>
    <xf numFmtId="0" fontId="19" fillId="8" borderId="11" applyNumberFormat="0" applyAlignment="0" applyProtection="0"/>
    <xf numFmtId="0" fontId="20" fillId="0" borderId="13" applyNumberFormat="0" applyFill="0" applyAlignment="0" applyProtection="0"/>
    <xf numFmtId="0" fontId="21" fillId="9" borderId="14" applyNumberFormat="0" applyAlignment="0" applyProtection="0"/>
    <xf numFmtId="0" fontId="22" fillId="0" borderId="0" applyNumberFormat="0" applyFill="0" applyBorder="0" applyAlignment="0" applyProtection="0"/>
    <xf numFmtId="0" fontId="5" fillId="10" borderId="15" applyNumberFormat="0" applyFon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3" fillId="0" borderId="1" xfId="3" applyFont="1" applyFill="1" applyBorder="1" applyAlignment="1" applyProtection="1">
      <alignment horizontal="center" vertical="center"/>
      <protection locked="0"/>
    </xf>
    <xf numFmtId="43" fontId="3" fillId="0" borderId="35" xfId="3" applyFont="1" applyFill="1" applyBorder="1" applyAlignment="1" applyProtection="1">
      <alignment vertical="center"/>
      <protection locked="0"/>
    </xf>
    <xf numFmtId="43" fontId="3" fillId="0" borderId="34" xfId="4" applyFont="1" applyBorder="1" applyAlignment="1" applyProtection="1">
      <alignment vertical="center"/>
      <protection locked="0"/>
    </xf>
    <xf numFmtId="43" fontId="3" fillId="0" borderId="35" xfId="4" applyFont="1" applyBorder="1" applyAlignment="1" applyProtection="1">
      <alignment vertical="center"/>
      <protection locked="0"/>
    </xf>
    <xf numFmtId="43" fontId="6" fillId="0" borderId="35" xfId="4" applyFont="1" applyBorder="1" applyAlignment="1" applyProtection="1">
      <alignment vertical="center"/>
      <protection locked="0"/>
    </xf>
    <xf numFmtId="43" fontId="3" fillId="0" borderId="35" xfId="4" applyFont="1" applyFill="1" applyBorder="1" applyAlignment="1" applyProtection="1">
      <alignment vertical="center"/>
      <protection locked="0"/>
    </xf>
    <xf numFmtId="43" fontId="6" fillId="0" borderId="36"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8"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43" fontId="7" fillId="3" borderId="29" xfId="3" applyFont="1" applyFill="1" applyBorder="1" applyAlignment="1" applyProtection="1">
      <alignment horizontal="center" vertical="center" wrapText="1"/>
    </xf>
    <xf numFmtId="43" fontId="7" fillId="3" borderId="34" xfId="3" applyFont="1" applyFill="1" applyBorder="1" applyAlignment="1" applyProtection="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pplyProtection="1">
      <alignment horizontal="center" vertical="center" wrapText="1"/>
      <protection locked="0"/>
    </xf>
    <xf numFmtId="0" fontId="3" fillId="0" borderId="30"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0"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8"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0"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19"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0"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xf>
    <xf numFmtId="0" fontId="27" fillId="35" borderId="25" xfId="0" applyFont="1" applyFill="1" applyBorder="1" applyAlignment="1" applyProtection="1">
      <alignment horizontal="center" vertical="center"/>
    </xf>
    <xf numFmtId="0" fontId="27" fillId="35" borderId="33"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17"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35"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tabSelected="1" zoomScale="70" zoomScaleNormal="70" zoomScaleSheetLayoutView="70" zoomScalePageLayoutView="55" workbookViewId="0">
      <selection activeCell="B6" sqref="B6"/>
    </sheetView>
  </sheetViews>
  <sheetFormatPr baseColWidth="10" defaultColWidth="11.42578125" defaultRowHeight="15" x14ac:dyDescent="0.25"/>
  <cols>
    <col min="1" max="1" width="10.42578125" style="12" customWidth="1"/>
    <col min="2" max="2" width="64.285156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47</v>
      </c>
      <c r="O3" s="87"/>
    </row>
    <row r="4" spans="1:15" ht="16.5" customHeight="1" x14ac:dyDescent="0.25">
      <c r="A4" s="85"/>
      <c r="B4" s="86" t="s">
        <v>3</v>
      </c>
      <c r="C4" s="86"/>
      <c r="D4" s="86"/>
      <c r="E4" s="86"/>
      <c r="F4" s="86"/>
      <c r="G4" s="86"/>
      <c r="H4" s="86"/>
      <c r="I4" s="86"/>
      <c r="J4" s="86"/>
      <c r="K4" s="86"/>
      <c r="L4" s="86"/>
      <c r="M4" s="86"/>
      <c r="N4" s="87" t="s">
        <v>48</v>
      </c>
      <c r="O4" s="87"/>
    </row>
    <row r="5" spans="1:15" ht="15" customHeight="1" x14ac:dyDescent="0.25">
      <c r="A5" s="85"/>
      <c r="B5" s="86"/>
      <c r="C5" s="86"/>
      <c r="D5" s="86"/>
      <c r="E5" s="86"/>
      <c r="F5" s="86"/>
      <c r="G5" s="86"/>
      <c r="H5" s="86"/>
      <c r="I5" s="86"/>
      <c r="J5" s="86"/>
      <c r="K5" s="86"/>
      <c r="L5" s="86"/>
      <c r="M5" s="86"/>
      <c r="N5" s="87" t="s">
        <v>45</v>
      </c>
      <c r="O5" s="87"/>
    </row>
    <row r="7" spans="1:15" x14ac:dyDescent="0.25">
      <c r="A7" s="15">
        <v>32.1</v>
      </c>
    </row>
    <row r="8" spans="1:15" ht="9.9499999999999993" customHeight="1" x14ac:dyDescent="0.25">
      <c r="A8" s="16"/>
    </row>
    <row r="9" spans="1:15" ht="30" customHeight="1" x14ac:dyDescent="0.25">
      <c r="A9" s="70" t="s">
        <v>4</v>
      </c>
      <c r="B9" s="71"/>
      <c r="D9" s="76" t="s">
        <v>5</v>
      </c>
      <c r="E9" s="77"/>
      <c r="F9" s="66"/>
      <c r="G9" s="67"/>
      <c r="H9" s="67"/>
      <c r="I9" s="68"/>
      <c r="K9" s="76" t="s">
        <v>6</v>
      </c>
      <c r="L9" s="77"/>
      <c r="M9" s="83"/>
      <c r="N9" s="84"/>
    </row>
    <row r="10" spans="1:15" ht="8.25" customHeight="1" x14ac:dyDescent="0.25">
      <c r="A10" s="72"/>
      <c r="B10" s="73"/>
      <c r="C10" s="17"/>
      <c r="E10" s="18"/>
      <c r="F10" s="18"/>
      <c r="M10" s="18"/>
      <c r="N10" s="12"/>
    </row>
    <row r="11" spans="1:15" ht="30" customHeight="1" x14ac:dyDescent="0.25">
      <c r="A11" s="74"/>
      <c r="B11" s="75"/>
      <c r="D11" s="76" t="s">
        <v>7</v>
      </c>
      <c r="E11" s="77"/>
      <c r="F11" s="66"/>
      <c r="G11" s="67"/>
      <c r="H11" s="67"/>
      <c r="I11" s="68"/>
      <c r="K11" s="76" t="s">
        <v>8</v>
      </c>
      <c r="L11" s="77"/>
      <c r="M11" s="81"/>
      <c r="N11" s="82"/>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9" t="s">
        <v>9</v>
      </c>
      <c r="B13" s="40" t="s">
        <v>10</v>
      </c>
      <c r="C13" s="40" t="s">
        <v>11</v>
      </c>
      <c r="D13" s="40" t="s">
        <v>12</v>
      </c>
      <c r="E13" s="40" t="s">
        <v>13</v>
      </c>
      <c r="F13" s="41" t="s">
        <v>14</v>
      </c>
      <c r="G13" s="41" t="s">
        <v>15</v>
      </c>
      <c r="H13" s="41" t="s">
        <v>16</v>
      </c>
      <c r="I13" s="41" t="s">
        <v>17</v>
      </c>
      <c r="J13" s="41" t="s">
        <v>18</v>
      </c>
      <c r="K13" s="41" t="s">
        <v>19</v>
      </c>
      <c r="L13" s="41" t="s">
        <v>20</v>
      </c>
      <c r="M13" s="41" t="s">
        <v>21</v>
      </c>
      <c r="N13" s="41" t="s">
        <v>22</v>
      </c>
      <c r="O13" s="42" t="s">
        <v>23</v>
      </c>
    </row>
    <row r="14" spans="1:15" s="26" customFormat="1" ht="51" customHeight="1" x14ac:dyDescent="0.25">
      <c r="A14" s="95">
        <v>1</v>
      </c>
      <c r="B14" s="43" t="s">
        <v>85</v>
      </c>
      <c r="C14" s="94"/>
      <c r="D14" s="92">
        <v>6</v>
      </c>
      <c r="E14" s="44" t="s">
        <v>49</v>
      </c>
      <c r="F14" s="3"/>
      <c r="G14" s="2"/>
      <c r="H14" s="27"/>
      <c r="I14" s="2"/>
      <c r="J14" s="27">
        <f t="shared" ref="J14" si="0">ROUND(F14*I14,0)</f>
        <v>0</v>
      </c>
      <c r="K14" s="27">
        <f t="shared" ref="K14" si="1">ROUND(F14+H14+J14,0)</f>
        <v>0</v>
      </c>
      <c r="L14" s="27">
        <f t="shared" ref="L14" si="2">ROUND(F14*D14,0)</f>
        <v>0</v>
      </c>
      <c r="M14" s="27">
        <f t="shared" ref="M14" si="3">ROUND(L14*G14,0)</f>
        <v>0</v>
      </c>
      <c r="N14" s="27">
        <f t="shared" ref="N14" si="4">ROUND(L14*I14,0)</f>
        <v>0</v>
      </c>
      <c r="O14" s="28">
        <f t="shared" ref="O14" si="5">ROUND(L14+N14+M14,0)</f>
        <v>0</v>
      </c>
    </row>
    <row r="15" spans="1:15" s="26" customFormat="1" ht="51" customHeight="1" x14ac:dyDescent="0.25">
      <c r="A15" s="95">
        <v>2</v>
      </c>
      <c r="B15" s="93" t="s">
        <v>50</v>
      </c>
      <c r="C15" s="94"/>
      <c r="D15" s="92">
        <v>2</v>
      </c>
      <c r="E15" s="44" t="s">
        <v>49</v>
      </c>
      <c r="F15" s="3"/>
      <c r="G15" s="2"/>
      <c r="H15" s="27"/>
      <c r="I15" s="2"/>
      <c r="J15" s="27">
        <f>ROUND(F15*I15,0)</f>
        <v>0</v>
      </c>
      <c r="K15" s="27">
        <f t="shared" ref="K15:K50" si="6">ROUND(F15+H15+J15,0)</f>
        <v>0</v>
      </c>
      <c r="L15" s="27">
        <f t="shared" ref="L15:L50" si="7">ROUND(F15*D15,0)</f>
        <v>0</v>
      </c>
      <c r="M15" s="27">
        <f t="shared" ref="M15:M50" si="8">ROUND(L15*G15,0)</f>
        <v>0</v>
      </c>
      <c r="N15" s="27">
        <f t="shared" ref="N15:N50" si="9">ROUND(L15*I15,0)</f>
        <v>0</v>
      </c>
      <c r="O15" s="28">
        <f t="shared" ref="O15:O50" si="10">ROUND(L15+N15+M15,0)</f>
        <v>0</v>
      </c>
    </row>
    <row r="16" spans="1:15" s="26" customFormat="1" ht="51" customHeight="1" x14ac:dyDescent="0.25">
      <c r="A16" s="95">
        <v>3</v>
      </c>
      <c r="B16" s="93" t="s">
        <v>51</v>
      </c>
      <c r="C16" s="94"/>
      <c r="D16" s="92">
        <v>8</v>
      </c>
      <c r="E16" s="44" t="s">
        <v>49</v>
      </c>
      <c r="F16" s="3"/>
      <c r="G16" s="2"/>
      <c r="H16" s="27"/>
      <c r="I16" s="2"/>
      <c r="J16" s="27">
        <f t="shared" ref="J16:J50" si="11">ROUND(F16*I16,0)</f>
        <v>0</v>
      </c>
      <c r="K16" s="27">
        <f t="shared" si="6"/>
        <v>0</v>
      </c>
      <c r="L16" s="27">
        <f t="shared" si="7"/>
        <v>0</v>
      </c>
      <c r="M16" s="27">
        <f t="shared" si="8"/>
        <v>0</v>
      </c>
      <c r="N16" s="27">
        <f t="shared" si="9"/>
        <v>0</v>
      </c>
      <c r="O16" s="28">
        <f t="shared" si="10"/>
        <v>0</v>
      </c>
    </row>
    <row r="17" spans="1:15" s="26" customFormat="1" ht="51" customHeight="1" x14ac:dyDescent="0.25">
      <c r="A17" s="95">
        <v>4</v>
      </c>
      <c r="B17" s="93" t="s">
        <v>52</v>
      </c>
      <c r="C17" s="94"/>
      <c r="D17" s="92">
        <v>2</v>
      </c>
      <c r="E17" s="44" t="s">
        <v>49</v>
      </c>
      <c r="F17" s="3"/>
      <c r="G17" s="2"/>
      <c r="H17" s="27"/>
      <c r="I17" s="2"/>
      <c r="J17" s="27">
        <f t="shared" si="11"/>
        <v>0</v>
      </c>
      <c r="K17" s="27">
        <f t="shared" si="6"/>
        <v>0</v>
      </c>
      <c r="L17" s="27">
        <f t="shared" si="7"/>
        <v>0</v>
      </c>
      <c r="M17" s="27">
        <f t="shared" si="8"/>
        <v>0</v>
      </c>
      <c r="N17" s="27">
        <f t="shared" si="9"/>
        <v>0</v>
      </c>
      <c r="O17" s="28">
        <f t="shared" si="10"/>
        <v>0</v>
      </c>
    </row>
    <row r="18" spans="1:15" s="26" customFormat="1" ht="51" customHeight="1" x14ac:dyDescent="0.25">
      <c r="A18" s="95">
        <v>5</v>
      </c>
      <c r="B18" s="93" t="s">
        <v>53</v>
      </c>
      <c r="C18" s="94"/>
      <c r="D18" s="92">
        <v>2</v>
      </c>
      <c r="E18" s="44" t="s">
        <v>49</v>
      </c>
      <c r="F18" s="3"/>
      <c r="G18" s="2"/>
      <c r="H18" s="27"/>
      <c r="I18" s="2"/>
      <c r="J18" s="27">
        <f t="shared" si="11"/>
        <v>0</v>
      </c>
      <c r="K18" s="27">
        <f t="shared" si="6"/>
        <v>0</v>
      </c>
      <c r="L18" s="27">
        <f t="shared" si="7"/>
        <v>0</v>
      </c>
      <c r="M18" s="27">
        <f t="shared" si="8"/>
        <v>0</v>
      </c>
      <c r="N18" s="27">
        <f t="shared" si="9"/>
        <v>0</v>
      </c>
      <c r="O18" s="28">
        <f t="shared" si="10"/>
        <v>0</v>
      </c>
    </row>
    <row r="19" spans="1:15" s="26" customFormat="1" ht="51" customHeight="1" x14ac:dyDescent="0.25">
      <c r="A19" s="95">
        <v>6</v>
      </c>
      <c r="B19" s="93" t="s">
        <v>54</v>
      </c>
      <c r="C19" s="94"/>
      <c r="D19" s="92">
        <v>2</v>
      </c>
      <c r="E19" s="44" t="s">
        <v>49</v>
      </c>
      <c r="F19" s="3"/>
      <c r="G19" s="2"/>
      <c r="H19" s="27"/>
      <c r="I19" s="2"/>
      <c r="J19" s="27">
        <f t="shared" si="11"/>
        <v>0</v>
      </c>
      <c r="K19" s="27">
        <f t="shared" si="6"/>
        <v>0</v>
      </c>
      <c r="L19" s="27">
        <f t="shared" si="7"/>
        <v>0</v>
      </c>
      <c r="M19" s="27">
        <f t="shared" si="8"/>
        <v>0</v>
      </c>
      <c r="N19" s="27">
        <f t="shared" si="9"/>
        <v>0</v>
      </c>
      <c r="O19" s="28">
        <f t="shared" si="10"/>
        <v>0</v>
      </c>
    </row>
    <row r="20" spans="1:15" s="26" customFormat="1" ht="51" customHeight="1" x14ac:dyDescent="0.25">
      <c r="A20" s="95">
        <v>7</v>
      </c>
      <c r="B20" s="93" t="s">
        <v>55</v>
      </c>
      <c r="C20" s="94"/>
      <c r="D20" s="92">
        <v>2</v>
      </c>
      <c r="E20" s="44" t="s">
        <v>49</v>
      </c>
      <c r="F20" s="3"/>
      <c r="G20" s="2"/>
      <c r="H20" s="27"/>
      <c r="I20" s="2"/>
      <c r="J20" s="27">
        <f t="shared" si="11"/>
        <v>0</v>
      </c>
      <c r="K20" s="27">
        <f t="shared" si="6"/>
        <v>0</v>
      </c>
      <c r="L20" s="27">
        <f t="shared" si="7"/>
        <v>0</v>
      </c>
      <c r="M20" s="27">
        <f t="shared" si="8"/>
        <v>0</v>
      </c>
      <c r="N20" s="27">
        <f t="shared" si="9"/>
        <v>0</v>
      </c>
      <c r="O20" s="28">
        <f t="shared" si="10"/>
        <v>0</v>
      </c>
    </row>
    <row r="21" spans="1:15" s="26" customFormat="1" ht="51" customHeight="1" x14ac:dyDescent="0.25">
      <c r="A21" s="95">
        <v>8</v>
      </c>
      <c r="B21" s="93" t="s">
        <v>56</v>
      </c>
      <c r="C21" s="94"/>
      <c r="D21" s="92">
        <v>25</v>
      </c>
      <c r="E21" s="44" t="s">
        <v>49</v>
      </c>
      <c r="F21" s="3"/>
      <c r="G21" s="2"/>
      <c r="H21" s="27"/>
      <c r="I21" s="2"/>
      <c r="J21" s="27">
        <f>ROUND(F21*I21,0)</f>
        <v>0</v>
      </c>
      <c r="K21" s="27">
        <f t="shared" si="6"/>
        <v>0</v>
      </c>
      <c r="L21" s="27">
        <f t="shared" si="7"/>
        <v>0</v>
      </c>
      <c r="M21" s="27">
        <f t="shared" si="8"/>
        <v>0</v>
      </c>
      <c r="N21" s="27">
        <f t="shared" si="9"/>
        <v>0</v>
      </c>
      <c r="O21" s="28">
        <f t="shared" si="10"/>
        <v>0</v>
      </c>
    </row>
    <row r="22" spans="1:15" s="26" customFormat="1" ht="51" customHeight="1" x14ac:dyDescent="0.25">
      <c r="A22" s="95">
        <v>9</v>
      </c>
      <c r="B22" s="93" t="s">
        <v>57</v>
      </c>
      <c r="C22" s="94"/>
      <c r="D22" s="92">
        <v>4</v>
      </c>
      <c r="E22" s="44" t="s">
        <v>49</v>
      </c>
      <c r="F22" s="3"/>
      <c r="G22" s="2"/>
      <c r="H22" s="27"/>
      <c r="I22" s="2"/>
      <c r="J22" s="27">
        <f t="shared" si="11"/>
        <v>0</v>
      </c>
      <c r="K22" s="27">
        <f t="shared" si="6"/>
        <v>0</v>
      </c>
      <c r="L22" s="27">
        <f t="shared" si="7"/>
        <v>0</v>
      </c>
      <c r="M22" s="27">
        <f t="shared" si="8"/>
        <v>0</v>
      </c>
      <c r="N22" s="27">
        <f t="shared" si="9"/>
        <v>0</v>
      </c>
      <c r="O22" s="28">
        <f t="shared" si="10"/>
        <v>0</v>
      </c>
    </row>
    <row r="23" spans="1:15" s="26" customFormat="1" ht="51" customHeight="1" x14ac:dyDescent="0.25">
      <c r="A23" s="95">
        <v>10</v>
      </c>
      <c r="B23" s="93" t="s">
        <v>58</v>
      </c>
      <c r="C23" s="94"/>
      <c r="D23" s="92">
        <v>50</v>
      </c>
      <c r="E23" s="44" t="s">
        <v>49</v>
      </c>
      <c r="F23" s="3"/>
      <c r="G23" s="2"/>
      <c r="H23" s="27"/>
      <c r="I23" s="2"/>
      <c r="J23" s="27"/>
      <c r="K23" s="27"/>
      <c r="L23" s="27"/>
      <c r="M23" s="27"/>
      <c r="N23" s="27"/>
      <c r="O23" s="28"/>
    </row>
    <row r="24" spans="1:15" s="26" customFormat="1" ht="51" customHeight="1" x14ac:dyDescent="0.25">
      <c r="A24" s="95">
        <v>11</v>
      </c>
      <c r="B24" s="93" t="s">
        <v>59</v>
      </c>
      <c r="C24" s="94"/>
      <c r="D24" s="92">
        <v>12</v>
      </c>
      <c r="E24" s="44" t="s">
        <v>49</v>
      </c>
      <c r="F24" s="3"/>
      <c r="G24" s="2"/>
      <c r="H24" s="27"/>
      <c r="I24" s="2"/>
      <c r="J24" s="27"/>
      <c r="K24" s="27"/>
      <c r="L24" s="27"/>
      <c r="M24" s="27"/>
      <c r="N24" s="27"/>
      <c r="O24" s="28"/>
    </row>
    <row r="25" spans="1:15" s="26" customFormat="1" ht="51" customHeight="1" x14ac:dyDescent="0.25">
      <c r="A25" s="95">
        <v>12</v>
      </c>
      <c r="B25" s="93" t="s">
        <v>60</v>
      </c>
      <c r="C25" s="94"/>
      <c r="D25" s="92">
        <v>4</v>
      </c>
      <c r="E25" s="44" t="s">
        <v>49</v>
      </c>
      <c r="F25" s="3"/>
      <c r="G25" s="2"/>
      <c r="H25" s="27"/>
      <c r="I25" s="2"/>
      <c r="J25" s="27"/>
      <c r="K25" s="27"/>
      <c r="L25" s="27"/>
      <c r="M25" s="27"/>
      <c r="N25" s="27"/>
      <c r="O25" s="28"/>
    </row>
    <row r="26" spans="1:15" s="26" customFormat="1" ht="51" customHeight="1" x14ac:dyDescent="0.25">
      <c r="A26" s="95">
        <v>13</v>
      </c>
      <c r="B26" s="93" t="s">
        <v>61</v>
      </c>
      <c r="C26" s="94"/>
      <c r="D26" s="92">
        <v>4</v>
      </c>
      <c r="E26" s="44" t="s">
        <v>49</v>
      </c>
      <c r="F26" s="3"/>
      <c r="G26" s="2"/>
      <c r="H26" s="27"/>
      <c r="I26" s="2"/>
      <c r="J26" s="27"/>
      <c r="K26" s="27"/>
      <c r="L26" s="27"/>
      <c r="M26" s="27"/>
      <c r="N26" s="27"/>
      <c r="O26" s="28"/>
    </row>
    <row r="27" spans="1:15" s="26" customFormat="1" ht="51" customHeight="1" x14ac:dyDescent="0.25">
      <c r="A27" s="95">
        <v>14</v>
      </c>
      <c r="B27" s="93" t="s">
        <v>62</v>
      </c>
      <c r="C27" s="94"/>
      <c r="D27" s="92">
        <v>4</v>
      </c>
      <c r="E27" s="44" t="s">
        <v>49</v>
      </c>
      <c r="F27" s="3"/>
      <c r="G27" s="2"/>
      <c r="H27" s="27"/>
      <c r="I27" s="2"/>
      <c r="J27" s="27"/>
      <c r="K27" s="27"/>
      <c r="L27" s="27"/>
      <c r="M27" s="27"/>
      <c r="N27" s="27"/>
      <c r="O27" s="28"/>
    </row>
    <row r="28" spans="1:15" s="26" customFormat="1" ht="51" customHeight="1" x14ac:dyDescent="0.25">
      <c r="A28" s="95">
        <v>15</v>
      </c>
      <c r="B28" s="93" t="s">
        <v>63</v>
      </c>
      <c r="C28" s="94"/>
      <c r="D28" s="92">
        <v>5</v>
      </c>
      <c r="E28" s="44" t="s">
        <v>49</v>
      </c>
      <c r="F28" s="3"/>
      <c r="G28" s="2"/>
      <c r="H28" s="27"/>
      <c r="I28" s="2"/>
      <c r="J28" s="27"/>
      <c r="K28" s="27"/>
      <c r="L28" s="27"/>
      <c r="M28" s="27"/>
      <c r="N28" s="27"/>
      <c r="O28" s="28"/>
    </row>
    <row r="29" spans="1:15" s="26" customFormat="1" ht="51" customHeight="1" x14ac:dyDescent="0.25">
      <c r="A29" s="95">
        <v>16</v>
      </c>
      <c r="B29" s="93" t="s">
        <v>64</v>
      </c>
      <c r="C29" s="94"/>
      <c r="D29" s="92">
        <v>30</v>
      </c>
      <c r="E29" s="44" t="s">
        <v>49</v>
      </c>
      <c r="F29" s="3"/>
      <c r="G29" s="2"/>
      <c r="H29" s="27"/>
      <c r="I29" s="2"/>
      <c r="J29" s="27"/>
      <c r="K29" s="27"/>
      <c r="L29" s="27"/>
      <c r="M29" s="27"/>
      <c r="N29" s="27"/>
      <c r="O29" s="28"/>
    </row>
    <row r="30" spans="1:15" s="26" customFormat="1" ht="51" customHeight="1" x14ac:dyDescent="0.25">
      <c r="A30" s="95">
        <v>17</v>
      </c>
      <c r="B30" s="93" t="s">
        <v>65</v>
      </c>
      <c r="C30" s="94"/>
      <c r="D30" s="92">
        <v>4</v>
      </c>
      <c r="E30" s="44" t="s">
        <v>49</v>
      </c>
      <c r="F30" s="3"/>
      <c r="G30" s="2"/>
      <c r="H30" s="27"/>
      <c r="I30" s="2"/>
      <c r="J30" s="27"/>
      <c r="K30" s="27"/>
      <c r="L30" s="27"/>
      <c r="M30" s="27"/>
      <c r="N30" s="27"/>
      <c r="O30" s="28"/>
    </row>
    <row r="31" spans="1:15" s="26" customFormat="1" ht="51" customHeight="1" x14ac:dyDescent="0.25">
      <c r="A31" s="95">
        <v>18</v>
      </c>
      <c r="B31" s="93" t="s">
        <v>66</v>
      </c>
      <c r="C31" s="94"/>
      <c r="D31" s="92">
        <v>3</v>
      </c>
      <c r="E31" s="44" t="s">
        <v>49</v>
      </c>
      <c r="F31" s="3"/>
      <c r="G31" s="2"/>
      <c r="H31" s="27"/>
      <c r="I31" s="2"/>
      <c r="J31" s="27"/>
      <c r="K31" s="27"/>
      <c r="L31" s="27"/>
      <c r="M31" s="27"/>
      <c r="N31" s="27"/>
      <c r="O31" s="28"/>
    </row>
    <row r="32" spans="1:15" s="26" customFormat="1" ht="51" customHeight="1" x14ac:dyDescent="0.25">
      <c r="A32" s="95">
        <v>19</v>
      </c>
      <c r="B32" s="93" t="s">
        <v>67</v>
      </c>
      <c r="C32" s="94"/>
      <c r="D32" s="92">
        <v>100</v>
      </c>
      <c r="E32" s="44" t="s">
        <v>49</v>
      </c>
      <c r="F32" s="3"/>
      <c r="G32" s="2"/>
      <c r="H32" s="27"/>
      <c r="I32" s="2"/>
      <c r="J32" s="27"/>
      <c r="K32" s="27"/>
      <c r="L32" s="27"/>
      <c r="M32" s="27"/>
      <c r="N32" s="27"/>
      <c r="O32" s="28"/>
    </row>
    <row r="33" spans="1:15" s="26" customFormat="1" ht="51" customHeight="1" x14ac:dyDescent="0.25">
      <c r="A33" s="95">
        <v>20</v>
      </c>
      <c r="B33" s="93" t="s">
        <v>68</v>
      </c>
      <c r="C33" s="94"/>
      <c r="D33" s="92">
        <v>60</v>
      </c>
      <c r="E33" s="44" t="s">
        <v>49</v>
      </c>
      <c r="F33" s="3"/>
      <c r="G33" s="2"/>
      <c r="H33" s="27"/>
      <c r="I33" s="2"/>
      <c r="J33" s="27"/>
      <c r="K33" s="27"/>
      <c r="L33" s="27"/>
      <c r="M33" s="27"/>
      <c r="N33" s="27"/>
      <c r="O33" s="28"/>
    </row>
    <row r="34" spans="1:15" s="26" customFormat="1" ht="51" customHeight="1" x14ac:dyDescent="0.25">
      <c r="A34" s="95">
        <v>21</v>
      </c>
      <c r="B34" s="93" t="s">
        <v>69</v>
      </c>
      <c r="C34" s="94"/>
      <c r="D34" s="92">
        <v>30</v>
      </c>
      <c r="E34" s="44" t="s">
        <v>49</v>
      </c>
      <c r="F34" s="3"/>
      <c r="G34" s="2"/>
      <c r="H34" s="27"/>
      <c r="I34" s="2"/>
      <c r="J34" s="27"/>
      <c r="K34" s="27"/>
      <c r="L34" s="27"/>
      <c r="M34" s="27"/>
      <c r="N34" s="27"/>
      <c r="O34" s="28"/>
    </row>
    <row r="35" spans="1:15" s="26" customFormat="1" ht="51" customHeight="1" x14ac:dyDescent="0.25">
      <c r="A35" s="95">
        <v>22</v>
      </c>
      <c r="B35" s="93" t="s">
        <v>70</v>
      </c>
      <c r="C35" s="94"/>
      <c r="D35" s="92">
        <v>10</v>
      </c>
      <c r="E35" s="44" t="s">
        <v>49</v>
      </c>
      <c r="F35" s="3"/>
      <c r="G35" s="2"/>
      <c r="H35" s="27"/>
      <c r="I35" s="2"/>
      <c r="J35" s="27"/>
      <c r="K35" s="27"/>
      <c r="L35" s="27"/>
      <c r="M35" s="27"/>
      <c r="N35" s="27"/>
      <c r="O35" s="28"/>
    </row>
    <row r="36" spans="1:15" s="26" customFormat="1" ht="51" customHeight="1" x14ac:dyDescent="0.25">
      <c r="A36" s="95">
        <v>23</v>
      </c>
      <c r="B36" s="93" t="s">
        <v>71</v>
      </c>
      <c r="C36" s="94"/>
      <c r="D36" s="92">
        <v>10</v>
      </c>
      <c r="E36" s="44" t="s">
        <v>49</v>
      </c>
      <c r="F36" s="3"/>
      <c r="G36" s="2"/>
      <c r="H36" s="27"/>
      <c r="I36" s="2"/>
      <c r="J36" s="27"/>
      <c r="K36" s="27"/>
      <c r="L36" s="27"/>
      <c r="M36" s="27"/>
      <c r="N36" s="27"/>
      <c r="O36" s="28"/>
    </row>
    <row r="37" spans="1:15" s="26" customFormat="1" ht="51" customHeight="1" x14ac:dyDescent="0.25">
      <c r="A37" s="95">
        <v>24</v>
      </c>
      <c r="B37" s="93" t="s">
        <v>72</v>
      </c>
      <c r="C37" s="94"/>
      <c r="D37" s="92">
        <v>10</v>
      </c>
      <c r="E37" s="44" t="s">
        <v>49</v>
      </c>
      <c r="F37" s="3"/>
      <c r="G37" s="2"/>
      <c r="H37" s="27"/>
      <c r="I37" s="2"/>
      <c r="J37" s="27"/>
      <c r="K37" s="27"/>
      <c r="L37" s="27"/>
      <c r="M37" s="27"/>
      <c r="N37" s="27"/>
      <c r="O37" s="28"/>
    </row>
    <row r="38" spans="1:15" s="26" customFormat="1" ht="51" customHeight="1" x14ac:dyDescent="0.25">
      <c r="A38" s="95">
        <v>25</v>
      </c>
      <c r="B38" s="93" t="s">
        <v>73</v>
      </c>
      <c r="C38" s="94"/>
      <c r="D38" s="92">
        <v>10</v>
      </c>
      <c r="E38" s="44" t="s">
        <v>49</v>
      </c>
      <c r="F38" s="3"/>
      <c r="G38" s="2"/>
      <c r="H38" s="27"/>
      <c r="I38" s="2"/>
      <c r="J38" s="27"/>
      <c r="K38" s="27"/>
      <c r="L38" s="27"/>
      <c r="M38" s="27"/>
      <c r="N38" s="27"/>
      <c r="O38" s="28"/>
    </row>
    <row r="39" spans="1:15" s="26" customFormat="1" ht="51" customHeight="1" x14ac:dyDescent="0.25">
      <c r="A39" s="95">
        <v>26</v>
      </c>
      <c r="B39" s="93" t="s">
        <v>74</v>
      </c>
      <c r="C39" s="94"/>
      <c r="D39" s="92">
        <v>10</v>
      </c>
      <c r="E39" s="44" t="s">
        <v>49</v>
      </c>
      <c r="F39" s="3"/>
      <c r="G39" s="2"/>
      <c r="H39" s="27"/>
      <c r="I39" s="2"/>
      <c r="J39" s="27">
        <f t="shared" si="11"/>
        <v>0</v>
      </c>
      <c r="K39" s="27">
        <f t="shared" si="6"/>
        <v>0</v>
      </c>
      <c r="L39" s="27">
        <f t="shared" si="7"/>
        <v>0</v>
      </c>
      <c r="M39" s="27">
        <f t="shared" si="8"/>
        <v>0</v>
      </c>
      <c r="N39" s="27">
        <f t="shared" si="9"/>
        <v>0</v>
      </c>
      <c r="O39" s="28">
        <f t="shared" si="10"/>
        <v>0</v>
      </c>
    </row>
    <row r="40" spans="1:15" s="26" customFormat="1" ht="51" customHeight="1" x14ac:dyDescent="0.25">
      <c r="A40" s="95">
        <v>27</v>
      </c>
      <c r="B40" s="93" t="s">
        <v>75</v>
      </c>
      <c r="C40" s="94"/>
      <c r="D40" s="92">
        <v>100</v>
      </c>
      <c r="E40" s="44" t="s">
        <v>49</v>
      </c>
      <c r="F40" s="3"/>
      <c r="G40" s="2"/>
      <c r="H40" s="27"/>
      <c r="I40" s="2"/>
      <c r="J40" s="27">
        <f t="shared" si="11"/>
        <v>0</v>
      </c>
      <c r="K40" s="27">
        <f t="shared" si="6"/>
        <v>0</v>
      </c>
      <c r="L40" s="27">
        <f t="shared" si="7"/>
        <v>0</v>
      </c>
      <c r="M40" s="27">
        <f t="shared" si="8"/>
        <v>0</v>
      </c>
      <c r="N40" s="27">
        <f t="shared" si="9"/>
        <v>0</v>
      </c>
      <c r="O40" s="28">
        <f t="shared" si="10"/>
        <v>0</v>
      </c>
    </row>
    <row r="41" spans="1:15" s="26" customFormat="1" ht="51" customHeight="1" x14ac:dyDescent="0.25">
      <c r="A41" s="95">
        <v>28</v>
      </c>
      <c r="B41" s="93" t="s">
        <v>76</v>
      </c>
      <c r="C41" s="94"/>
      <c r="D41" s="92">
        <v>100</v>
      </c>
      <c r="E41" s="44" t="s">
        <v>49</v>
      </c>
      <c r="F41" s="3"/>
      <c r="G41" s="2"/>
      <c r="H41" s="27"/>
      <c r="I41" s="2"/>
      <c r="J41" s="27">
        <f t="shared" si="11"/>
        <v>0</v>
      </c>
      <c r="K41" s="27">
        <f t="shared" si="6"/>
        <v>0</v>
      </c>
      <c r="L41" s="27">
        <f t="shared" si="7"/>
        <v>0</v>
      </c>
      <c r="M41" s="27">
        <f t="shared" si="8"/>
        <v>0</v>
      </c>
      <c r="N41" s="27">
        <f t="shared" si="9"/>
        <v>0</v>
      </c>
      <c r="O41" s="28">
        <f t="shared" si="10"/>
        <v>0</v>
      </c>
    </row>
    <row r="42" spans="1:15" s="26" customFormat="1" ht="51" customHeight="1" x14ac:dyDescent="0.25">
      <c r="A42" s="95">
        <v>29</v>
      </c>
      <c r="B42" s="93" t="s">
        <v>77</v>
      </c>
      <c r="C42" s="94"/>
      <c r="D42" s="92">
        <v>10</v>
      </c>
      <c r="E42" s="44" t="s">
        <v>49</v>
      </c>
      <c r="F42" s="3"/>
      <c r="G42" s="2"/>
      <c r="H42" s="27"/>
      <c r="I42" s="2"/>
      <c r="J42" s="27">
        <f t="shared" si="11"/>
        <v>0</v>
      </c>
      <c r="K42" s="27">
        <f t="shared" si="6"/>
        <v>0</v>
      </c>
      <c r="L42" s="27">
        <f t="shared" si="7"/>
        <v>0</v>
      </c>
      <c r="M42" s="27">
        <f t="shared" si="8"/>
        <v>0</v>
      </c>
      <c r="N42" s="27">
        <f t="shared" si="9"/>
        <v>0</v>
      </c>
      <c r="O42" s="28">
        <f t="shared" si="10"/>
        <v>0</v>
      </c>
    </row>
    <row r="43" spans="1:15" s="26" customFormat="1" ht="51" customHeight="1" x14ac:dyDescent="0.25">
      <c r="A43" s="95">
        <v>30</v>
      </c>
      <c r="B43" s="93" t="s">
        <v>78</v>
      </c>
      <c r="C43" s="94"/>
      <c r="D43" s="92">
        <v>10</v>
      </c>
      <c r="E43" s="44" t="s">
        <v>49</v>
      </c>
      <c r="F43" s="3"/>
      <c r="G43" s="2"/>
      <c r="H43" s="27"/>
      <c r="I43" s="2"/>
      <c r="J43" s="27">
        <f t="shared" si="11"/>
        <v>0</v>
      </c>
      <c r="K43" s="27">
        <f t="shared" si="6"/>
        <v>0</v>
      </c>
      <c r="L43" s="27">
        <f t="shared" si="7"/>
        <v>0</v>
      </c>
      <c r="M43" s="27">
        <f t="shared" si="8"/>
        <v>0</v>
      </c>
      <c r="N43" s="27">
        <f t="shared" si="9"/>
        <v>0</v>
      </c>
      <c r="O43" s="28">
        <f t="shared" si="10"/>
        <v>0</v>
      </c>
    </row>
    <row r="44" spans="1:15" s="26" customFormat="1" ht="51" customHeight="1" x14ac:dyDescent="0.25">
      <c r="A44" s="95">
        <v>31</v>
      </c>
      <c r="B44" s="93" t="s">
        <v>79</v>
      </c>
      <c r="C44" s="94"/>
      <c r="D44" s="92">
        <v>10</v>
      </c>
      <c r="E44" s="44" t="s">
        <v>49</v>
      </c>
      <c r="F44" s="3"/>
      <c r="G44" s="2"/>
      <c r="H44" s="27"/>
      <c r="I44" s="2"/>
      <c r="J44" s="27">
        <f t="shared" si="11"/>
        <v>0</v>
      </c>
      <c r="K44" s="27">
        <f t="shared" si="6"/>
        <v>0</v>
      </c>
      <c r="L44" s="27">
        <f t="shared" si="7"/>
        <v>0</v>
      </c>
      <c r="M44" s="27">
        <f t="shared" si="8"/>
        <v>0</v>
      </c>
      <c r="N44" s="27">
        <f t="shared" si="9"/>
        <v>0</v>
      </c>
      <c r="O44" s="28">
        <f t="shared" si="10"/>
        <v>0</v>
      </c>
    </row>
    <row r="45" spans="1:15" s="26" customFormat="1" ht="51" customHeight="1" x14ac:dyDescent="0.25">
      <c r="A45" s="95">
        <v>32</v>
      </c>
      <c r="B45" s="93" t="s">
        <v>80</v>
      </c>
      <c r="C45" s="94"/>
      <c r="D45" s="92">
        <v>30</v>
      </c>
      <c r="E45" s="44" t="s">
        <v>49</v>
      </c>
      <c r="F45" s="3"/>
      <c r="G45" s="2"/>
      <c r="H45" s="27"/>
      <c r="I45" s="2"/>
      <c r="J45" s="27">
        <f t="shared" si="11"/>
        <v>0</v>
      </c>
      <c r="K45" s="27">
        <f t="shared" si="6"/>
        <v>0</v>
      </c>
      <c r="L45" s="27">
        <f t="shared" si="7"/>
        <v>0</v>
      </c>
      <c r="M45" s="27">
        <f t="shared" si="8"/>
        <v>0</v>
      </c>
      <c r="N45" s="27">
        <f t="shared" si="9"/>
        <v>0</v>
      </c>
      <c r="O45" s="28">
        <f t="shared" si="10"/>
        <v>0</v>
      </c>
    </row>
    <row r="46" spans="1:15" s="26" customFormat="1" ht="51" customHeight="1" x14ac:dyDescent="0.25">
      <c r="A46" s="95">
        <v>33</v>
      </c>
      <c r="B46" s="93" t="s">
        <v>81</v>
      </c>
      <c r="C46" s="94"/>
      <c r="D46" s="92">
        <v>10</v>
      </c>
      <c r="E46" s="44" t="s">
        <v>49</v>
      </c>
      <c r="F46" s="3"/>
      <c r="G46" s="2"/>
      <c r="H46" s="27"/>
      <c r="I46" s="2"/>
      <c r="J46" s="27">
        <f t="shared" si="11"/>
        <v>0</v>
      </c>
      <c r="K46" s="27">
        <f t="shared" si="6"/>
        <v>0</v>
      </c>
      <c r="L46" s="27">
        <f t="shared" si="7"/>
        <v>0</v>
      </c>
      <c r="M46" s="27">
        <f t="shared" si="8"/>
        <v>0</v>
      </c>
      <c r="N46" s="27">
        <f t="shared" si="9"/>
        <v>0</v>
      </c>
      <c r="O46" s="28">
        <f t="shared" si="10"/>
        <v>0</v>
      </c>
    </row>
    <row r="47" spans="1:15" s="26" customFormat="1" ht="51" customHeight="1" x14ac:dyDescent="0.25">
      <c r="A47" s="95">
        <v>34</v>
      </c>
      <c r="B47" s="93" t="s">
        <v>82</v>
      </c>
      <c r="C47" s="94"/>
      <c r="D47" s="92">
        <v>5</v>
      </c>
      <c r="E47" s="44" t="s">
        <v>49</v>
      </c>
      <c r="F47" s="3"/>
      <c r="G47" s="2"/>
      <c r="H47" s="27"/>
      <c r="I47" s="2"/>
      <c r="J47" s="27">
        <f t="shared" si="11"/>
        <v>0</v>
      </c>
      <c r="K47" s="27">
        <f t="shared" si="6"/>
        <v>0</v>
      </c>
      <c r="L47" s="27">
        <f t="shared" si="7"/>
        <v>0</v>
      </c>
      <c r="M47" s="27">
        <f t="shared" si="8"/>
        <v>0</v>
      </c>
      <c r="N47" s="27">
        <f t="shared" si="9"/>
        <v>0</v>
      </c>
      <c r="O47" s="28">
        <f t="shared" si="10"/>
        <v>0</v>
      </c>
    </row>
    <row r="48" spans="1:15" s="26" customFormat="1" ht="51" customHeight="1" x14ac:dyDescent="0.25">
      <c r="A48" s="95">
        <v>35</v>
      </c>
      <c r="B48" s="93" t="s">
        <v>83</v>
      </c>
      <c r="C48" s="94"/>
      <c r="D48" s="92">
        <v>5</v>
      </c>
      <c r="E48" s="44" t="s">
        <v>49</v>
      </c>
      <c r="F48" s="3"/>
      <c r="G48" s="2"/>
      <c r="H48" s="27"/>
      <c r="I48" s="2"/>
      <c r="J48" s="27">
        <f t="shared" si="11"/>
        <v>0</v>
      </c>
      <c r="K48" s="27">
        <f t="shared" si="6"/>
        <v>0</v>
      </c>
      <c r="L48" s="27">
        <f t="shared" si="7"/>
        <v>0</v>
      </c>
      <c r="M48" s="27">
        <f t="shared" si="8"/>
        <v>0</v>
      </c>
      <c r="N48" s="27">
        <f t="shared" si="9"/>
        <v>0</v>
      </c>
      <c r="O48" s="28">
        <f t="shared" si="10"/>
        <v>0</v>
      </c>
    </row>
    <row r="49" spans="1:15" s="26" customFormat="1" ht="51" customHeight="1" x14ac:dyDescent="0.25">
      <c r="A49" s="95">
        <v>36</v>
      </c>
      <c r="B49" s="93" t="s">
        <v>84</v>
      </c>
      <c r="C49" s="94"/>
      <c r="D49" s="92">
        <v>5</v>
      </c>
      <c r="E49" s="44" t="s">
        <v>49</v>
      </c>
      <c r="F49" s="3"/>
      <c r="G49" s="2"/>
      <c r="H49" s="27"/>
      <c r="I49" s="2"/>
      <c r="J49" s="27">
        <f t="shared" si="11"/>
        <v>0</v>
      </c>
      <c r="K49" s="27">
        <f t="shared" si="6"/>
        <v>0</v>
      </c>
      <c r="L49" s="27">
        <f t="shared" si="7"/>
        <v>0</v>
      </c>
      <c r="M49" s="27">
        <f t="shared" si="8"/>
        <v>0</v>
      </c>
      <c r="N49" s="27">
        <f t="shared" si="9"/>
        <v>0</v>
      </c>
      <c r="O49" s="28">
        <f t="shared" si="10"/>
        <v>0</v>
      </c>
    </row>
    <row r="50" spans="1:15" s="26" customFormat="1" ht="51" customHeight="1" thickBot="1" x14ac:dyDescent="0.3">
      <c r="A50" s="95">
        <v>37</v>
      </c>
      <c r="B50" s="93" t="s">
        <v>86</v>
      </c>
      <c r="C50" s="94"/>
      <c r="D50" s="92">
        <v>1</v>
      </c>
      <c r="E50" s="44" t="s">
        <v>49</v>
      </c>
      <c r="F50" s="3"/>
      <c r="G50" s="2"/>
      <c r="H50" s="27"/>
      <c r="I50" s="2"/>
      <c r="J50" s="27">
        <f t="shared" si="11"/>
        <v>0</v>
      </c>
      <c r="K50" s="27">
        <f t="shared" si="6"/>
        <v>0</v>
      </c>
      <c r="L50" s="27">
        <f t="shared" si="7"/>
        <v>0</v>
      </c>
      <c r="M50" s="27">
        <f t="shared" si="8"/>
        <v>0</v>
      </c>
      <c r="N50" s="27">
        <f t="shared" si="9"/>
        <v>0</v>
      </c>
      <c r="O50" s="28">
        <f t="shared" si="10"/>
        <v>0</v>
      </c>
    </row>
    <row r="51" spans="1:15" s="26" customFormat="1" ht="42" customHeight="1" thickBot="1" x14ac:dyDescent="0.3">
      <c r="A51" s="78" t="s">
        <v>24</v>
      </c>
      <c r="B51" s="79"/>
      <c r="C51" s="79"/>
      <c r="D51" s="79"/>
      <c r="E51" s="79"/>
      <c r="F51" s="79"/>
      <c r="G51" s="79"/>
      <c r="H51" s="79"/>
      <c r="I51" s="79"/>
      <c r="J51" s="80"/>
      <c r="K51" s="80"/>
      <c r="L51" s="51" t="s">
        <v>25</v>
      </c>
      <c r="M51" s="52"/>
      <c r="N51" s="52"/>
      <c r="O51" s="29">
        <f>SUMIF(G:G,0%,L:L)+SUMIF(G:G,"",L:L)</f>
        <v>0</v>
      </c>
    </row>
    <row r="52" spans="1:15" s="26" customFormat="1" ht="39" customHeight="1" x14ac:dyDescent="0.25">
      <c r="A52" s="57" t="s">
        <v>46</v>
      </c>
      <c r="B52" s="58"/>
      <c r="C52" s="58"/>
      <c r="D52" s="58"/>
      <c r="E52" s="58"/>
      <c r="F52" s="58"/>
      <c r="G52" s="58"/>
      <c r="H52" s="58"/>
      <c r="I52" s="58"/>
      <c r="J52" s="58"/>
      <c r="K52" s="59"/>
      <c r="L52" s="49" t="s">
        <v>26</v>
      </c>
      <c r="M52" s="50"/>
      <c r="N52" s="50"/>
      <c r="O52" s="30">
        <f>SUMIF(G:G,5%,L:L)</f>
        <v>0</v>
      </c>
    </row>
    <row r="53" spans="1:15" s="26" customFormat="1" ht="30" customHeight="1" x14ac:dyDescent="0.25">
      <c r="A53" s="60"/>
      <c r="B53" s="61"/>
      <c r="C53" s="61"/>
      <c r="D53" s="61"/>
      <c r="E53" s="61"/>
      <c r="F53" s="61"/>
      <c r="G53" s="61"/>
      <c r="H53" s="61"/>
      <c r="I53" s="61"/>
      <c r="J53" s="61"/>
      <c r="K53" s="62"/>
      <c r="L53" s="49" t="s">
        <v>27</v>
      </c>
      <c r="M53" s="50"/>
      <c r="N53" s="50"/>
      <c r="O53" s="30">
        <f>SUMIF(G:G,19%,L:L)</f>
        <v>0</v>
      </c>
    </row>
    <row r="54" spans="1:15" s="26" customFormat="1" ht="30" customHeight="1" x14ac:dyDescent="0.25">
      <c r="A54" s="60"/>
      <c r="B54" s="61"/>
      <c r="C54" s="61"/>
      <c r="D54" s="61"/>
      <c r="E54" s="61"/>
      <c r="F54" s="61"/>
      <c r="G54" s="61"/>
      <c r="H54" s="61"/>
      <c r="I54" s="61"/>
      <c r="J54" s="61"/>
      <c r="K54" s="62"/>
      <c r="L54" s="47" t="s">
        <v>20</v>
      </c>
      <c r="M54" s="48"/>
      <c r="N54" s="48"/>
      <c r="O54" s="31">
        <f>SUM(O51:O53)</f>
        <v>0</v>
      </c>
    </row>
    <row r="55" spans="1:15" s="26" customFormat="1" ht="30" customHeight="1" x14ac:dyDescent="0.25">
      <c r="A55" s="60"/>
      <c r="B55" s="61"/>
      <c r="C55" s="61"/>
      <c r="D55" s="61"/>
      <c r="E55" s="61"/>
      <c r="F55" s="61"/>
      <c r="G55" s="61"/>
      <c r="H55" s="61"/>
      <c r="I55" s="61"/>
      <c r="J55" s="61"/>
      <c r="K55" s="62"/>
      <c r="L55" s="45" t="s">
        <v>28</v>
      </c>
      <c r="M55" s="46"/>
      <c r="N55" s="46"/>
      <c r="O55" s="32">
        <f>SUMIF(G:G,5%,M:M)</f>
        <v>0</v>
      </c>
    </row>
    <row r="56" spans="1:15" s="26" customFormat="1" ht="30" customHeight="1" x14ac:dyDescent="0.25">
      <c r="A56" s="60"/>
      <c r="B56" s="61"/>
      <c r="C56" s="61"/>
      <c r="D56" s="61"/>
      <c r="E56" s="61"/>
      <c r="F56" s="61"/>
      <c r="G56" s="61"/>
      <c r="H56" s="61"/>
      <c r="I56" s="61"/>
      <c r="J56" s="61"/>
      <c r="K56" s="62"/>
      <c r="L56" s="45" t="s">
        <v>29</v>
      </c>
      <c r="M56" s="46"/>
      <c r="N56" s="46"/>
      <c r="O56" s="32">
        <f>SUMIF(G:G,19%,M:M)</f>
        <v>0</v>
      </c>
    </row>
    <row r="57" spans="1:15" s="26" customFormat="1" ht="30" customHeight="1" x14ac:dyDescent="0.25">
      <c r="A57" s="60"/>
      <c r="B57" s="61"/>
      <c r="C57" s="61"/>
      <c r="D57" s="61"/>
      <c r="E57" s="61"/>
      <c r="F57" s="61"/>
      <c r="G57" s="61"/>
      <c r="H57" s="61"/>
      <c r="I57" s="61"/>
      <c r="J57" s="61"/>
      <c r="K57" s="62"/>
      <c r="L57" s="47" t="s">
        <v>30</v>
      </c>
      <c r="M57" s="48"/>
      <c r="N57" s="48"/>
      <c r="O57" s="31">
        <f>SUM(O55:O56)</f>
        <v>0</v>
      </c>
    </row>
    <row r="58" spans="1:15" s="26" customFormat="1" ht="30" customHeight="1" x14ac:dyDescent="0.25">
      <c r="A58" s="60"/>
      <c r="B58" s="61"/>
      <c r="C58" s="61"/>
      <c r="D58" s="61"/>
      <c r="E58" s="61"/>
      <c r="F58" s="61"/>
      <c r="G58" s="61"/>
      <c r="H58" s="61"/>
      <c r="I58" s="61"/>
      <c r="J58" s="61"/>
      <c r="K58" s="62"/>
      <c r="L58" s="49" t="s">
        <v>31</v>
      </c>
      <c r="M58" s="50"/>
      <c r="N58" s="50"/>
      <c r="O58" s="30">
        <f>SUMIF(I:I,8%,N:N)</f>
        <v>0</v>
      </c>
    </row>
    <row r="59" spans="1:15" s="26" customFormat="1" ht="37.5" customHeight="1" x14ac:dyDescent="0.25">
      <c r="A59" s="60"/>
      <c r="B59" s="61"/>
      <c r="C59" s="61"/>
      <c r="D59" s="61"/>
      <c r="E59" s="61"/>
      <c r="F59" s="61"/>
      <c r="G59" s="61"/>
      <c r="H59" s="61"/>
      <c r="I59" s="61"/>
      <c r="J59" s="61"/>
      <c r="K59" s="62"/>
      <c r="L59" s="55" t="s">
        <v>32</v>
      </c>
      <c r="M59" s="56"/>
      <c r="N59" s="56"/>
      <c r="O59" s="31">
        <f>SUM(O58)</f>
        <v>0</v>
      </c>
    </row>
    <row r="60" spans="1:15" s="26" customFormat="1" ht="32.25" customHeight="1" thickBot="1" x14ac:dyDescent="0.3">
      <c r="A60" s="63"/>
      <c r="B60" s="64"/>
      <c r="C60" s="64"/>
      <c r="D60" s="64"/>
      <c r="E60" s="64"/>
      <c r="F60" s="64"/>
      <c r="G60" s="64"/>
      <c r="H60" s="64"/>
      <c r="I60" s="64"/>
      <c r="J60" s="64"/>
      <c r="K60" s="65"/>
      <c r="L60" s="53" t="s">
        <v>33</v>
      </c>
      <c r="M60" s="54"/>
      <c r="N60" s="54"/>
      <c r="O60" s="33">
        <f>+O54+O57+O59</f>
        <v>0</v>
      </c>
    </row>
    <row r="62" spans="1:15" ht="50.1" customHeight="1" thickBot="1" x14ac:dyDescent="0.3">
      <c r="B62" s="69"/>
      <c r="C62" s="69"/>
    </row>
    <row r="63" spans="1:15" x14ac:dyDescent="0.25">
      <c r="B63" s="91" t="s">
        <v>34</v>
      </c>
      <c r="C63" s="91"/>
    </row>
    <row r="64" spans="1:15" ht="15" customHeight="1" x14ac:dyDescent="0.25">
      <c r="M64" s="34"/>
      <c r="N64" s="35"/>
      <c r="O64" s="36"/>
    </row>
    <row r="65" spans="1:17" ht="15.75" customHeight="1" x14ac:dyDescent="0.25">
      <c r="M65" s="34"/>
      <c r="N65" s="35"/>
      <c r="O65" s="36"/>
    </row>
    <row r="66" spans="1:17" ht="15" customHeight="1" x14ac:dyDescent="0.25">
      <c r="A66" s="37" t="s">
        <v>35</v>
      </c>
      <c r="M66" s="34"/>
      <c r="N66" s="35"/>
      <c r="O66" s="36"/>
    </row>
    <row r="67" spans="1:17" x14ac:dyDescent="0.25">
      <c r="A67" s="90" t="s">
        <v>36</v>
      </c>
      <c r="B67" s="90"/>
      <c r="C67" s="90"/>
      <c r="D67" s="90"/>
      <c r="E67" s="90"/>
      <c r="F67" s="90"/>
      <c r="G67" s="90"/>
      <c r="H67" s="90"/>
      <c r="I67" s="90"/>
      <c r="J67" s="90"/>
      <c r="K67" s="90"/>
      <c r="L67" s="90"/>
      <c r="M67" s="90"/>
      <c r="N67" s="90"/>
      <c r="O67" s="90"/>
      <c r="P67" s="12"/>
      <c r="Q67" s="12"/>
    </row>
    <row r="68" spans="1:17" ht="15" customHeight="1" x14ac:dyDescent="0.25">
      <c r="A68" s="89" t="s">
        <v>37</v>
      </c>
      <c r="B68" s="89"/>
      <c r="C68" s="89"/>
      <c r="D68" s="89"/>
      <c r="E68" s="89"/>
      <c r="F68" s="89"/>
      <c r="G68" s="89"/>
      <c r="H68" s="89"/>
      <c r="I68" s="89"/>
      <c r="J68" s="89"/>
      <c r="K68" s="89"/>
      <c r="L68" s="89"/>
      <c r="M68" s="89"/>
      <c r="N68" s="89"/>
      <c r="O68" s="89"/>
      <c r="P68" s="38"/>
      <c r="Q68" s="38"/>
    </row>
    <row r="69" spans="1:17" x14ac:dyDescent="0.25">
      <c r="A69" s="88" t="s">
        <v>38</v>
      </c>
      <c r="B69" s="88"/>
      <c r="C69" s="88"/>
      <c r="D69" s="88"/>
      <c r="E69" s="88"/>
      <c r="F69" s="88"/>
      <c r="G69" s="88"/>
      <c r="H69" s="88"/>
      <c r="I69" s="88"/>
      <c r="J69" s="88"/>
      <c r="K69" s="88"/>
      <c r="L69" s="88"/>
      <c r="M69" s="88"/>
      <c r="N69" s="88"/>
      <c r="O69" s="88"/>
      <c r="P69" s="15"/>
      <c r="Q69" s="15"/>
    </row>
    <row r="70" spans="1:17" x14ac:dyDescent="0.25">
      <c r="A70" s="88" t="s">
        <v>39</v>
      </c>
      <c r="B70" s="88"/>
      <c r="C70" s="88"/>
      <c r="D70" s="88"/>
      <c r="E70" s="88"/>
      <c r="F70" s="88"/>
      <c r="G70" s="88"/>
      <c r="H70" s="88"/>
      <c r="I70" s="88"/>
      <c r="J70" s="88"/>
      <c r="K70" s="88"/>
      <c r="L70" s="88"/>
      <c r="M70" s="88"/>
      <c r="N70" s="88"/>
      <c r="O70" s="88"/>
      <c r="P70" s="15"/>
      <c r="Q70" s="15"/>
    </row>
    <row r="71" spans="1:17" x14ac:dyDescent="0.25">
      <c r="K71" s="12"/>
      <c r="L71" s="12"/>
      <c r="M71" s="12"/>
      <c r="N71" s="12"/>
    </row>
    <row r="113" spans="11:15" s="12" customFormat="1" x14ac:dyDescent="0.25">
      <c r="K113" s="14"/>
      <c r="L113" s="14"/>
      <c r="M113" s="14"/>
      <c r="N113" s="14"/>
      <c r="O113" s="14"/>
    </row>
    <row r="114" spans="11:15" s="12" customFormat="1" x14ac:dyDescent="0.25">
      <c r="K114" s="14"/>
      <c r="L114" s="14"/>
      <c r="M114" s="14"/>
      <c r="N114" s="14"/>
      <c r="O114" s="14"/>
    </row>
    <row r="115" spans="11:15" s="12" customFormat="1" x14ac:dyDescent="0.25">
      <c r="K115" s="14"/>
      <c r="L115" s="14"/>
      <c r="M115" s="14"/>
      <c r="N115" s="14"/>
      <c r="O115" s="14"/>
    </row>
    <row r="116" spans="11:15" s="12" customFormat="1" x14ac:dyDescent="0.25">
      <c r="K116" s="14"/>
      <c r="L116" s="14"/>
      <c r="M116" s="14"/>
      <c r="N116" s="14"/>
      <c r="O116" s="14"/>
    </row>
  </sheetData>
  <sheetProtection formatCells="0"/>
  <mergeCells count="35">
    <mergeCell ref="A70:O70"/>
    <mergeCell ref="A69:O69"/>
    <mergeCell ref="A68:O68"/>
    <mergeCell ref="A67:O67"/>
    <mergeCell ref="B63:C63"/>
    <mergeCell ref="A2:A5"/>
    <mergeCell ref="B2:M2"/>
    <mergeCell ref="N2:O2"/>
    <mergeCell ref="B3:M3"/>
    <mergeCell ref="N3:O3"/>
    <mergeCell ref="B4:M5"/>
    <mergeCell ref="N4:O4"/>
    <mergeCell ref="N5:O5"/>
    <mergeCell ref="M11:N11"/>
    <mergeCell ref="M9:N9"/>
    <mergeCell ref="K9:L9"/>
    <mergeCell ref="K11:L11"/>
    <mergeCell ref="F11:I11"/>
    <mergeCell ref="A52:K60"/>
    <mergeCell ref="F9:I9"/>
    <mergeCell ref="B62:C62"/>
    <mergeCell ref="A9:B11"/>
    <mergeCell ref="D9:E9"/>
    <mergeCell ref="D11:E11"/>
    <mergeCell ref="A51:K51"/>
    <mergeCell ref="L60:N60"/>
    <mergeCell ref="L59:N59"/>
    <mergeCell ref="L58:N58"/>
    <mergeCell ref="L57:N57"/>
    <mergeCell ref="L56:N56"/>
    <mergeCell ref="L55:N55"/>
    <mergeCell ref="L54:N54"/>
    <mergeCell ref="L53:N53"/>
    <mergeCell ref="L52:N52"/>
    <mergeCell ref="L51:N5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G14:G50</xm:sqref>
        </x14:dataValidation>
        <x14:dataValidation type="list" allowBlank="1" showInputMessage="1" showErrorMessage="1">
          <x14:formula1>
            <xm:f>Cálculos!$F$7:$F$8</xm:f>
          </x14:formula1>
          <xm:sqref>I14:I50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7</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openxmlformats.org/package/2006/metadata/core-properties"/>
    <ds:schemaRef ds:uri="39f7a895-868e-4739-ab10-589c64175fbd"/>
    <ds:schemaRef ds:uri="http://schemas.microsoft.com/office/2006/metadata/properties"/>
    <ds:schemaRef ds:uri="http://schemas.microsoft.com/office/infopath/2007/PartnerControls"/>
    <ds:schemaRef ds:uri="632c1e4e-69c6-4d1f-81a1-009441d464e5"/>
    <ds:schemaRef ds:uri="http://schemas.microsoft.com/office/2006/documentManagement/types"/>
    <ds:schemaRef ds:uri="http://purl.org/dc/elements/1.1/"/>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2024-04-12T15:38:09Z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