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 2024\INVITACIONES A COTIZAR INFERIOR A 100 SMLV  2024\TONER\PUBLICAR\"/>
    </mc:Choice>
  </mc:AlternateContent>
  <workbookProtection workbookAlgorithmName="SHA-512" workbookHashValue="4SPvLa0ZgFj75juENTnFBK2tvLzgH/Mz48iz7LC/TI0nSXYKK10ltVPnwm1mrP6KNCgwxPfsUDMkQcEMiota2A==" workbookSaltValue="6ilALdAIutAD0vlbCDmqIA==" workbookSpinCount="100000" lockStructure="1"/>
  <bookViews>
    <workbookView xWindow="0" yWindow="0" windowWidth="28800" windowHeight="12180" tabRatio="688"/>
  </bookViews>
  <sheets>
    <sheet name="Bienes y Servicios" sheetId="7" r:id="rId1"/>
    <sheet name="Cálculos" sheetId="2" state="hidden" r:id="rId2"/>
  </sheets>
  <definedNames>
    <definedName name="_xlnm.Print_Area" localSheetId="0">'Bienes y Servicios'!$A$1:$O$48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4" i="7" l="1"/>
  <c r="O35" i="7"/>
  <c r="O37" i="7"/>
  <c r="O40" i="7"/>
  <c r="O41" i="7" s="1"/>
  <c r="H16" i="7" l="1"/>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15" i="7"/>
  <c r="J15" i="7"/>
  <c r="L15" i="7"/>
  <c r="M15" i="7" s="1"/>
  <c r="L14" i="7"/>
  <c r="J14" i="7"/>
  <c r="H14" i="7"/>
  <c r="M14" i="7" l="1"/>
  <c r="O38" i="7" s="1"/>
  <c r="O39" i="7" s="1"/>
  <c r="O33" i="7"/>
  <c r="O36" i="7" s="1"/>
  <c r="M21" i="7"/>
  <c r="O21" i="7" s="1"/>
  <c r="M22" i="7"/>
  <c r="O22" i="7" s="1"/>
  <c r="K30" i="7"/>
  <c r="K21" i="7"/>
  <c r="K19" i="7"/>
  <c r="N18" i="7"/>
  <c r="O18" i="7" s="1"/>
  <c r="K24" i="7"/>
  <c r="K27" i="7"/>
  <c r="K31" i="7"/>
  <c r="N27" i="7"/>
  <c r="O27" i="7" s="1"/>
  <c r="N17" i="7"/>
  <c r="O17" i="7" s="1"/>
  <c r="K25" i="7"/>
  <c r="M29" i="7"/>
  <c r="O29" i="7" s="1"/>
  <c r="N26" i="7"/>
  <c r="O26" i="7" s="1"/>
  <c r="K20" i="7"/>
  <c r="K23" i="7"/>
  <c r="K29" i="7"/>
  <c r="K26" i="7"/>
  <c r="N28" i="7"/>
  <c r="O28" i="7" s="1"/>
  <c r="M23" i="7"/>
  <c r="O23" i="7" s="1"/>
  <c r="K18" i="7"/>
  <c r="K32" i="7"/>
  <c r="N25" i="7"/>
  <c r="O25" i="7" s="1"/>
  <c r="K28" i="7"/>
  <c r="K17" i="7"/>
  <c r="K15" i="7"/>
  <c r="K22" i="7"/>
  <c r="K16" i="7"/>
  <c r="N32" i="7"/>
  <c r="O32" i="7" s="1"/>
  <c r="N20" i="7"/>
  <c r="O20" i="7" s="1"/>
  <c r="N30" i="7"/>
  <c r="O30" i="7" s="1"/>
  <c r="N16" i="7"/>
  <c r="O16" i="7" s="1"/>
  <c r="N31" i="7"/>
  <c r="O31" i="7" s="1"/>
  <c r="N19" i="7"/>
  <c r="O19" i="7" s="1"/>
  <c r="N24" i="7"/>
  <c r="O24" i="7" s="1"/>
  <c r="N15" i="7"/>
  <c r="O15" i="7" s="1"/>
  <c r="K14" i="7"/>
  <c r="N14" i="7"/>
  <c r="O42" i="7" l="1"/>
  <c r="O14" i="7"/>
</calcChain>
</file>

<file path=xl/sharedStrings.xml><?xml version="1.0" encoding="utf-8"?>
<sst xmlns="http://schemas.openxmlformats.org/spreadsheetml/2006/main" count="90" uniqueCount="70">
  <si>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</si>
  <si>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</si>
  <si>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</si>
  <si>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</si>
  <si>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</si>
  <si>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</si>
  <si>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</si>
  <si>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</si>
  <si>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</si>
  <si>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</si>
  <si>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</si>
  <si>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</si>
  <si>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</si>
  <si>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</si>
  <si>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</si>
  <si>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</si>
  <si>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</si>
  <si>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</si>
  <si>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</si>
  <si>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</si>
  <si>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</si>
  <si>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</si>
  <si>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</si>
  <si>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</si>
  <si>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</si>
  <si>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</si>
  <si>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</si>
  <si>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</si>
  <si>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</si>
  <si>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</si>
  <si>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</si>
  <si>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</si>
  <si>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</si>
  <si>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</si>
  <si>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</si>
  <si>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</si>
  <si>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</si>
  <si>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</si>
  <si>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</si>
  <si>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</si>
  <si>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</si>
  <si>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</si>
  <si>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</si>
  <si>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</si>
  <si>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</si>
  <si>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</si>
  <si>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</si>
  <si>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</si>
  <si>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</si>
  <si>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</si>
  <si>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</si>
  <si>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TÓNER ORIGINAL LASER JET CFZ81A</t>
  </si>
  <si>
    <t>IMPRESORA LASER JET ENTERPRISE  MFP M527</t>
  </si>
  <si>
    <t>TONER ORIGINAL CF285A PARA IMPRESORA HP 1102W</t>
  </si>
  <si>
    <t>TONER ORIGINAL 35A PARA IMPRESORA HP 1006 -hp 1005</t>
  </si>
  <si>
    <t>TONER IMPRESORA COLOR LASER JET PRO MFP  M281 REF: CF500A</t>
  </si>
  <si>
    <t>TONER IMPRESORA COLOR LASER JET PRO MFP  M281 REF: CF501A</t>
  </si>
  <si>
    <t>TONER IMPRESORA COLOR LASER JET PRO MFP  M281 REF: CF502A</t>
  </si>
  <si>
    <t>TONER IMPRESORA COLOR LASER JET PRO MFP  M281 REF: CF503A</t>
  </si>
  <si>
    <t>TONER ORIGINAL MLT-D105 PARA IMPRESORA HP REF. 105A  LASER MFP137FNM</t>
  </si>
  <si>
    <t>TONER ORIGINAL CE255A PARA IMPRESORA HP  P3015D</t>
  </si>
  <si>
    <t>TONER ORIGINAL CF283A PARA IMPRESORA HP  M125</t>
  </si>
  <si>
    <t>TONER ORIGINAL (CF402A) COLOR AMARILLO IMPRESORA HP-M252</t>
  </si>
  <si>
    <t>TONER ORIGINAL (CF401A) COLOR CIAN IMPRESORA HP-M252</t>
  </si>
  <si>
    <t>TONER ORIGINAL (CF403A) COLOR MAGENTA IMPRESORA HP-M252</t>
  </si>
  <si>
    <t>TONER ORIGINAL (CF400A) COLOR NEGRO IMPRESORA HP-M252</t>
  </si>
  <si>
    <t>TONER ORIGINAL REF.CF226A PARA  IMPRESORA HP M426FDW</t>
  </si>
  <si>
    <t>COMBO CARTUCHOS ORIGINALES TINTA NEGRA HP 46 TRICOLOR HP 46</t>
  </si>
  <si>
    <t>TONER ORIGINAL KIT BLACK TK 6117 PARA IMPRESORA KYOCERA  4132 idn</t>
  </si>
  <si>
    <t>KIT DE TINTA ORIGINAL PARA IMPRESORA EPSON 664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</si>
</sst>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7">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0" fontId="3" fillId="0" borderId="32"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7" xfId="3" applyFont="1" applyFill="1" applyBorder="1" applyAlignment="1" applyProtection="1">
      <alignment vertical="center"/>
      <protection locked="0"/>
    </xf>
    <xf numFmtId="43" fontId="3" fillId="0" borderId="36" xfId="4" applyFont="1" applyBorder="1" applyAlignment="1" applyProtection="1">
      <alignment vertical="center"/>
      <protection locked="0"/>
    </xf>
    <xf numFmtId="43" fontId="3" fillId="0" borderId="37" xfId="4" applyFont="1" applyBorder="1" applyAlignment="1" applyProtection="1">
      <alignment vertical="center"/>
      <protection locked="0"/>
    </xf>
    <xf numFmtId="43" fontId="6" fillId="0" borderId="37" xfId="4" applyFont="1" applyBorder="1" applyAlignment="1" applyProtection="1">
      <alignment vertical="center"/>
      <protection locked="0"/>
    </xf>
    <xf numFmtId="43" fontId="3" fillId="0" borderId="37" xfId="4" applyFont="1" applyFill="1" applyBorder="1" applyAlignment="1" applyProtection="1">
      <alignment vertical="center"/>
      <protection locked="0"/>
    </xf>
    <xf numFmtId="43" fontId="6" fillId="0" borderId="38" xfId="4" applyFont="1" applyBorder="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30" xfId="0" applyFont="1" applyFill="1" applyBorder="1" applyAlignment="1" applyProtection="1">
      <alignment horizontal="center" vertical="center" wrapText="1"/>
    </xf>
    <xf numFmtId="0" fontId="7" fillId="3" borderId="31" xfId="0" applyFont="1" applyFill="1" applyBorder="1" applyAlignment="1" applyProtection="1">
      <alignment horizontal="center" vertical="center" wrapText="1"/>
    </xf>
    <xf numFmtId="43" fontId="7" fillId="3" borderId="31" xfId="3" applyFont="1" applyFill="1" applyBorder="1" applyAlignment="1" applyProtection="1">
      <alignment horizontal="center" vertical="center" wrapText="1"/>
    </xf>
    <xf numFmtId="43" fontId="7" fillId="3" borderId="36" xfId="3" applyFont="1" applyFill="1" applyBorder="1" applyAlignment="1" applyProtection="1">
      <alignment horizontal="center" vertical="center" wrapText="1"/>
    </xf>
    <xf numFmtId="0" fontId="1" fillId="0" borderId="26" xfId="0" applyFont="1" applyBorder="1" applyAlignment="1">
      <alignment wrapText="1"/>
    </xf>
    <xf numFmtId="0" fontId="1" fillId="0" borderId="39" xfId="0" applyFont="1" applyBorder="1" applyAlignment="1">
      <alignment wrapText="1"/>
    </xf>
    <xf numFmtId="0" fontId="1" fillId="0" borderId="1" xfId="0" applyFont="1" applyBorder="1" applyAlignment="1">
      <alignment vertical="center"/>
    </xf>
    <xf numFmtId="0" fontId="1" fillId="0" borderId="26" xfId="0" applyFont="1" applyBorder="1" applyAlignment="1">
      <alignment horizontal="center" vertical="center" wrapText="1"/>
    </xf>
    <xf numFmtId="0" fontId="1" fillId="0" borderId="40" xfId="0" applyFont="1" applyBorder="1" applyAlignment="1">
      <alignment horizontal="center" vertical="center" wrapText="1"/>
    </xf>
    <xf numFmtId="0" fontId="3" fillId="0" borderId="32"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2"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2"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4"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29" fillId="2" borderId="20"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3" xfId="0" applyFont="1" applyFill="1" applyBorder="1" applyAlignment="1" applyProtection="1">
      <alignment horizontal="left" vertical="center" wrapText="1"/>
    </xf>
    <xf numFmtId="0" fontId="29" fillId="2" borderId="24"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5" xfId="0" applyFont="1" applyFill="1" applyBorder="1" applyAlignment="1" applyProtection="1">
      <alignment horizontal="left"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xf>
    <xf numFmtId="0" fontId="27" fillId="35" borderId="27" xfId="0" applyFont="1" applyFill="1" applyBorder="1" applyAlignment="1" applyProtection="1">
      <alignment horizontal="center" vertical="center"/>
    </xf>
    <xf numFmtId="0" fontId="27" fillId="35" borderId="35" xfId="0" applyFont="1" applyFill="1" applyBorder="1" applyAlignment="1" applyProtection="1">
      <alignment horizontal="center" vertical="center"/>
    </xf>
    <xf numFmtId="0" fontId="27" fillId="35" borderId="19" xfId="0" applyFont="1" applyFill="1" applyBorder="1" applyAlignment="1" applyProtection="1">
      <alignment horizontal="center" vertical="center"/>
    </xf>
    <xf numFmtId="0" fontId="27" fillId="35" borderId="18" xfId="0" applyFont="1" applyFill="1" applyBorder="1" applyAlignment="1" applyProtection="1">
      <alignment horizontal="center" vertical="center"/>
    </xf>
    <xf numFmtId="0" fontId="27" fillId="35" borderId="28" xfId="0" applyFont="1" applyFill="1" applyBorder="1" applyAlignment="1" applyProtection="1">
      <alignment horizontal="center" vertical="center"/>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8"/>
  <sheetViews>
    <sheetView tabSelected="1" zoomScale="70" zoomScaleNormal="70" zoomScaleSheetLayoutView="70" zoomScalePageLayoutView="55" workbookViewId="0">
      <selection activeCell="D14" sqref="D14"/>
    </sheetView>
  </sheetViews>
  <sheetFormatPr baseColWidth="10" defaultColWidth="11.42578125" defaultRowHeight="15" x14ac:dyDescent="0.25"/>
  <cols>
    <col min="1" max="1" width="10.42578125" style="13" customWidth="1"/>
    <col min="2" max="2" width="56.5703125" style="13" customWidth="1"/>
    <col min="3" max="3" width="23" style="13" customWidth="1"/>
    <col min="4" max="4" width="13.5703125" style="13" bestFit="1" customWidth="1"/>
    <col min="5" max="5" width="14" style="13" bestFit="1" customWidth="1"/>
    <col min="6" max="6" width="13.5703125" style="13" customWidth="1"/>
    <col min="7" max="7" width="17.7109375" style="13" customWidth="1"/>
    <col min="8" max="8" width="15" style="13" customWidth="1"/>
    <col min="9" max="9" width="17.7109375" style="13" customWidth="1"/>
    <col min="10" max="10" width="15" style="13" customWidth="1"/>
    <col min="11" max="11" width="17.85546875" style="15" customWidth="1"/>
    <col min="12" max="13" width="16.7109375" style="15" customWidth="1"/>
    <col min="14" max="14" width="14.7109375" style="15" customWidth="1"/>
    <col min="15" max="15" width="20.28515625" style="15" customWidth="1"/>
    <col min="16" max="16384" width="11.42578125" style="15"/>
  </cols>
  <sheetData>
    <row r="1" spans="1:15" x14ac:dyDescent="0.25">
      <c r="F1" s="14"/>
    </row>
    <row r="2" spans="1:15" ht="15.75" customHeight="1" x14ac:dyDescent="0.25">
      <c r="A2" s="90"/>
      <c r="B2" s="91" t="s">
        <v>0</v>
      </c>
      <c r="C2" s="91"/>
      <c r="D2" s="91"/>
      <c r="E2" s="91"/>
      <c r="F2" s="91"/>
      <c r="G2" s="91"/>
      <c r="H2" s="91"/>
      <c r="I2" s="91"/>
      <c r="J2" s="91"/>
      <c r="K2" s="91"/>
      <c r="L2" s="91"/>
      <c r="M2" s="91"/>
      <c r="N2" s="92" t="s">
        <v>1</v>
      </c>
      <c r="O2" s="92"/>
    </row>
    <row r="3" spans="1:15" ht="15.75" customHeight="1" x14ac:dyDescent="0.25">
      <c r="A3" s="90"/>
      <c r="B3" s="91" t="s">
        <v>2</v>
      </c>
      <c r="C3" s="91"/>
      <c r="D3" s="91"/>
      <c r="E3" s="91"/>
      <c r="F3" s="91"/>
      <c r="G3" s="91"/>
      <c r="H3" s="91"/>
      <c r="I3" s="91"/>
      <c r="J3" s="91"/>
      <c r="K3" s="91"/>
      <c r="L3" s="91"/>
      <c r="M3" s="91"/>
      <c r="N3" s="92" t="s">
        <v>48</v>
      </c>
      <c r="O3" s="92"/>
    </row>
    <row r="4" spans="1:15" ht="16.5" customHeight="1" x14ac:dyDescent="0.25">
      <c r="A4" s="90"/>
      <c r="B4" s="91" t="s">
        <v>3</v>
      </c>
      <c r="C4" s="91"/>
      <c r="D4" s="91"/>
      <c r="E4" s="91"/>
      <c r="F4" s="91"/>
      <c r="G4" s="91"/>
      <c r="H4" s="91"/>
      <c r="I4" s="91"/>
      <c r="J4" s="91"/>
      <c r="K4" s="91"/>
      <c r="L4" s="91"/>
      <c r="M4" s="91"/>
      <c r="N4" s="92" t="s">
        <v>49</v>
      </c>
      <c r="O4" s="92"/>
    </row>
    <row r="5" spans="1:15" ht="15" customHeight="1" x14ac:dyDescent="0.25">
      <c r="A5" s="90"/>
      <c r="B5" s="91"/>
      <c r="C5" s="91"/>
      <c r="D5" s="91"/>
      <c r="E5" s="91"/>
      <c r="F5" s="91"/>
      <c r="G5" s="91"/>
      <c r="H5" s="91"/>
      <c r="I5" s="91"/>
      <c r="J5" s="91"/>
      <c r="K5" s="91"/>
      <c r="L5" s="91"/>
      <c r="M5" s="91"/>
      <c r="N5" s="92" t="s">
        <v>46</v>
      </c>
      <c r="O5" s="92"/>
    </row>
    <row r="7" spans="1:15" x14ac:dyDescent="0.25">
      <c r="A7" s="16" t="s">
        <v>4</v>
      </c>
    </row>
    <row r="8" spans="1:15" ht="9.9499999999999993" customHeight="1" x14ac:dyDescent="0.25">
      <c r="A8" s="17"/>
    </row>
    <row r="9" spans="1:15" ht="30" customHeight="1" x14ac:dyDescent="0.25">
      <c r="A9" s="76" t="s">
        <v>5</v>
      </c>
      <c r="B9" s="77"/>
      <c r="D9" s="82" t="s">
        <v>6</v>
      </c>
      <c r="E9" s="83"/>
      <c r="F9" s="72"/>
      <c r="G9" s="73"/>
      <c r="H9" s="73"/>
      <c r="I9" s="74"/>
      <c r="K9" s="82" t="s">
        <v>7</v>
      </c>
      <c r="L9" s="83"/>
      <c r="M9" s="88"/>
      <c r="N9" s="89"/>
    </row>
    <row r="10" spans="1:15" ht="8.25" customHeight="1" x14ac:dyDescent="0.25">
      <c r="A10" s="78"/>
      <c r="B10" s="79"/>
      <c r="C10" s="18"/>
      <c r="E10" s="19"/>
      <c r="F10" s="19"/>
      <c r="M10" s="19"/>
      <c r="N10" s="13"/>
    </row>
    <row r="11" spans="1:15" ht="30" customHeight="1" x14ac:dyDescent="0.25">
      <c r="A11" s="80"/>
      <c r="B11" s="81"/>
      <c r="D11" s="82" t="s">
        <v>8</v>
      </c>
      <c r="E11" s="83"/>
      <c r="F11" s="72"/>
      <c r="G11" s="73"/>
      <c r="H11" s="73"/>
      <c r="I11" s="74"/>
      <c r="K11" s="82" t="s">
        <v>9</v>
      </c>
      <c r="L11" s="83"/>
      <c r="M11" s="86"/>
      <c r="N11" s="87"/>
      <c r="O11" s="20"/>
    </row>
    <row r="12" spans="1:15" ht="9.9499999999999993" customHeight="1" thickBot="1" x14ac:dyDescent="0.3">
      <c r="A12" s="21"/>
      <c r="B12" s="22"/>
      <c r="C12" s="23"/>
      <c r="D12" s="21"/>
      <c r="E12" s="22"/>
      <c r="F12" s="22"/>
      <c r="G12" s="22"/>
      <c r="H12" s="21"/>
      <c r="I12" s="24"/>
      <c r="J12" s="25"/>
      <c r="K12" s="25"/>
      <c r="L12" s="25"/>
      <c r="N12" s="26"/>
      <c r="O12" s="26"/>
    </row>
    <row r="13" spans="1:15" s="27" customFormat="1" ht="111.75" customHeight="1" x14ac:dyDescent="0.25">
      <c r="A13" s="42" t="s">
        <v>10</v>
      </c>
      <c r="B13" s="43" t="s">
        <v>11</v>
      </c>
      <c r="C13" s="43" t="s">
        <v>12</v>
      </c>
      <c r="D13" s="43" t="s">
        <v>13</v>
      </c>
      <c r="E13" s="43" t="s">
        <v>14</v>
      </c>
      <c r="F13" s="44" t="s">
        <v>15</v>
      </c>
      <c r="G13" s="44" t="s">
        <v>16</v>
      </c>
      <c r="H13" s="44" t="s">
        <v>17</v>
      </c>
      <c r="I13" s="44" t="s">
        <v>18</v>
      </c>
      <c r="J13" s="44" t="s">
        <v>19</v>
      </c>
      <c r="K13" s="44" t="s">
        <v>20</v>
      </c>
      <c r="L13" s="44" t="s">
        <v>21</v>
      </c>
      <c r="M13" s="44" t="s">
        <v>22</v>
      </c>
      <c r="N13" s="44" t="s">
        <v>23</v>
      </c>
      <c r="O13" s="45" t="s">
        <v>24</v>
      </c>
    </row>
    <row r="14" spans="1:15" s="27" customFormat="1" ht="51" customHeight="1" x14ac:dyDescent="0.2">
      <c r="A14" s="28">
        <v>1</v>
      </c>
      <c r="B14" s="46" t="s">
        <v>51</v>
      </c>
      <c r="C14" s="3"/>
      <c r="D14" s="49">
        <v>2</v>
      </c>
      <c r="E14" s="29" t="s">
        <v>50</v>
      </c>
      <c r="F14" s="4"/>
      <c r="G14" s="2"/>
      <c r="H14" s="30">
        <f>+ROUND(F14*G14,0)</f>
        <v>0</v>
      </c>
      <c r="I14" s="2"/>
      <c r="J14" s="30">
        <f t="shared" ref="J14" si="0">ROUND(F14*I14,0)</f>
        <v>0</v>
      </c>
      <c r="K14" s="30">
        <f t="shared" ref="K14" si="1">ROUND(F14+H14+J14,0)</f>
        <v>0</v>
      </c>
      <c r="L14" s="30">
        <f t="shared" ref="L14" si="2">ROUND(F14*D14,0)</f>
        <v>0</v>
      </c>
      <c r="M14" s="30">
        <f t="shared" ref="M14" si="3">ROUND(L14*G14,0)</f>
        <v>0</v>
      </c>
      <c r="N14" s="30">
        <f t="shared" ref="N14" si="4">ROUND(L14*I14,0)</f>
        <v>0</v>
      </c>
      <c r="O14" s="31">
        <f t="shared" ref="O14" si="5">ROUND(L14+N14+M14,0)</f>
        <v>0</v>
      </c>
    </row>
    <row r="15" spans="1:15" s="27" customFormat="1" ht="51" customHeight="1" x14ac:dyDescent="0.2">
      <c r="A15" s="28">
        <v>2</v>
      </c>
      <c r="B15" s="46" t="s">
        <v>52</v>
      </c>
      <c r="C15" s="3"/>
      <c r="D15" s="49">
        <v>4</v>
      </c>
      <c r="E15" s="29" t="s">
        <v>50</v>
      </c>
      <c r="F15" s="4"/>
      <c r="G15" s="2"/>
      <c r="H15" s="30">
        <f t="shared" ref="H15" si="6">+ROUND(F15*G15,0)</f>
        <v>0</v>
      </c>
      <c r="I15" s="2"/>
      <c r="J15" s="30">
        <f t="shared" ref="J15" si="7">ROUND(F15*I15,0)</f>
        <v>0</v>
      </c>
      <c r="K15" s="30">
        <f t="shared" ref="K15" si="8">ROUND(F15+H15+J15,0)</f>
        <v>0</v>
      </c>
      <c r="L15" s="30">
        <f t="shared" ref="L15" si="9">ROUND(F15*D15,0)</f>
        <v>0</v>
      </c>
      <c r="M15" s="30">
        <f t="shared" ref="M15" si="10">ROUND(L15*G15,0)</f>
        <v>0</v>
      </c>
      <c r="N15" s="30">
        <f t="shared" ref="N15" si="11">ROUND(L15*I15,0)</f>
        <v>0</v>
      </c>
      <c r="O15" s="31">
        <f t="shared" ref="O15" si="12">ROUND(L15+N15+M15,0)</f>
        <v>0</v>
      </c>
    </row>
    <row r="16" spans="1:15" s="27" customFormat="1" ht="51" customHeight="1" x14ac:dyDescent="0.2">
      <c r="A16" s="28">
        <v>3</v>
      </c>
      <c r="B16" s="46" t="s">
        <v>53</v>
      </c>
      <c r="C16" s="3"/>
      <c r="D16" s="49">
        <v>25</v>
      </c>
      <c r="E16" s="29" t="s">
        <v>50</v>
      </c>
      <c r="F16" s="4"/>
      <c r="G16" s="2"/>
      <c r="H16" s="30">
        <f t="shared" ref="H16:H32" si="13">+ROUND(F16*G16,0)</f>
        <v>0</v>
      </c>
      <c r="I16" s="2"/>
      <c r="J16" s="30">
        <f t="shared" ref="J16:J32" si="14">ROUND(F16*I16,0)</f>
        <v>0</v>
      </c>
      <c r="K16" s="30">
        <f t="shared" ref="K16:K32" si="15">ROUND(F16+H16+J16,0)</f>
        <v>0</v>
      </c>
      <c r="L16" s="30">
        <f t="shared" ref="L16:L32" si="16">ROUND(F16*D16,0)</f>
        <v>0</v>
      </c>
      <c r="M16" s="30">
        <f t="shared" ref="M16:M32" si="17">ROUND(L16*G16,0)</f>
        <v>0</v>
      </c>
      <c r="N16" s="30">
        <f t="shared" ref="N16:N32" si="18">ROUND(L16*I16,0)</f>
        <v>0</v>
      </c>
      <c r="O16" s="31">
        <f t="shared" ref="O16:O32" si="19">ROUND(L16+N16+M16,0)</f>
        <v>0</v>
      </c>
    </row>
    <row r="17" spans="1:15" s="27" customFormat="1" ht="51" customHeight="1" x14ac:dyDescent="0.2">
      <c r="A17" s="28">
        <v>4</v>
      </c>
      <c r="B17" s="46" t="s">
        <v>54</v>
      </c>
      <c r="C17" s="3"/>
      <c r="D17" s="49">
        <v>20</v>
      </c>
      <c r="E17" s="29" t="s">
        <v>50</v>
      </c>
      <c r="F17" s="4"/>
      <c r="G17" s="2"/>
      <c r="H17" s="30">
        <f t="shared" si="13"/>
        <v>0</v>
      </c>
      <c r="I17" s="2"/>
      <c r="J17" s="30">
        <f t="shared" si="14"/>
        <v>0</v>
      </c>
      <c r="K17" s="30">
        <f t="shared" si="15"/>
        <v>0</v>
      </c>
      <c r="L17" s="30">
        <f t="shared" si="16"/>
        <v>0</v>
      </c>
      <c r="M17" s="30">
        <f t="shared" si="17"/>
        <v>0</v>
      </c>
      <c r="N17" s="30">
        <f t="shared" si="18"/>
        <v>0</v>
      </c>
      <c r="O17" s="31">
        <f t="shared" si="19"/>
        <v>0</v>
      </c>
    </row>
    <row r="18" spans="1:15" s="27" customFormat="1" ht="51" customHeight="1" x14ac:dyDescent="0.2">
      <c r="A18" s="28">
        <v>5</v>
      </c>
      <c r="B18" s="46" t="s">
        <v>55</v>
      </c>
      <c r="C18" s="3"/>
      <c r="D18" s="49">
        <v>4</v>
      </c>
      <c r="E18" s="29" t="s">
        <v>50</v>
      </c>
      <c r="F18" s="4"/>
      <c r="G18" s="2"/>
      <c r="H18" s="30">
        <f t="shared" si="13"/>
        <v>0</v>
      </c>
      <c r="I18" s="2"/>
      <c r="J18" s="30">
        <f t="shared" si="14"/>
        <v>0</v>
      </c>
      <c r="K18" s="30">
        <f t="shared" si="15"/>
        <v>0</v>
      </c>
      <c r="L18" s="30">
        <f t="shared" si="16"/>
        <v>0</v>
      </c>
      <c r="M18" s="30">
        <f t="shared" si="17"/>
        <v>0</v>
      </c>
      <c r="N18" s="30">
        <f t="shared" si="18"/>
        <v>0</v>
      </c>
      <c r="O18" s="31">
        <f t="shared" si="19"/>
        <v>0</v>
      </c>
    </row>
    <row r="19" spans="1:15" s="27" customFormat="1" ht="51" customHeight="1" x14ac:dyDescent="0.2">
      <c r="A19" s="28">
        <v>6</v>
      </c>
      <c r="B19" s="46" t="s">
        <v>56</v>
      </c>
      <c r="C19" s="3"/>
      <c r="D19" s="49">
        <v>4</v>
      </c>
      <c r="E19" s="29" t="s">
        <v>50</v>
      </c>
      <c r="F19" s="4"/>
      <c r="G19" s="2"/>
      <c r="H19" s="30">
        <f t="shared" si="13"/>
        <v>0</v>
      </c>
      <c r="I19" s="2"/>
      <c r="J19" s="30">
        <f t="shared" si="14"/>
        <v>0</v>
      </c>
      <c r="K19" s="30">
        <f t="shared" si="15"/>
        <v>0</v>
      </c>
      <c r="L19" s="30">
        <f t="shared" si="16"/>
        <v>0</v>
      </c>
      <c r="M19" s="30">
        <f t="shared" si="17"/>
        <v>0</v>
      </c>
      <c r="N19" s="30">
        <f t="shared" si="18"/>
        <v>0</v>
      </c>
      <c r="O19" s="31">
        <f t="shared" si="19"/>
        <v>0</v>
      </c>
    </row>
    <row r="20" spans="1:15" s="27" customFormat="1" ht="51" customHeight="1" x14ac:dyDescent="0.2">
      <c r="A20" s="28">
        <v>7</v>
      </c>
      <c r="B20" s="46" t="s">
        <v>57</v>
      </c>
      <c r="C20" s="3"/>
      <c r="D20" s="49">
        <v>4</v>
      </c>
      <c r="E20" s="29" t="s">
        <v>50</v>
      </c>
      <c r="F20" s="4"/>
      <c r="G20" s="2"/>
      <c r="H20" s="30">
        <f t="shared" si="13"/>
        <v>0</v>
      </c>
      <c r="I20" s="2"/>
      <c r="J20" s="30">
        <f t="shared" si="14"/>
        <v>0</v>
      </c>
      <c r="K20" s="30">
        <f t="shared" si="15"/>
        <v>0</v>
      </c>
      <c r="L20" s="30">
        <f t="shared" si="16"/>
        <v>0</v>
      </c>
      <c r="M20" s="30">
        <f t="shared" si="17"/>
        <v>0</v>
      </c>
      <c r="N20" s="30">
        <f t="shared" si="18"/>
        <v>0</v>
      </c>
      <c r="O20" s="31">
        <f t="shared" si="19"/>
        <v>0</v>
      </c>
    </row>
    <row r="21" spans="1:15" s="27" customFormat="1" ht="51" customHeight="1" x14ac:dyDescent="0.2">
      <c r="A21" s="28">
        <v>8</v>
      </c>
      <c r="B21" s="46" t="s">
        <v>58</v>
      </c>
      <c r="C21" s="3"/>
      <c r="D21" s="49">
        <v>4</v>
      </c>
      <c r="E21" s="29" t="s">
        <v>50</v>
      </c>
      <c r="F21" s="4"/>
      <c r="G21" s="2"/>
      <c r="H21" s="30">
        <f t="shared" si="13"/>
        <v>0</v>
      </c>
      <c r="I21" s="2"/>
      <c r="J21" s="30">
        <f t="shared" si="14"/>
        <v>0</v>
      </c>
      <c r="K21" s="30">
        <f t="shared" si="15"/>
        <v>0</v>
      </c>
      <c r="L21" s="30">
        <f t="shared" si="16"/>
        <v>0</v>
      </c>
      <c r="M21" s="30">
        <f t="shared" si="17"/>
        <v>0</v>
      </c>
      <c r="N21" s="30">
        <f t="shared" si="18"/>
        <v>0</v>
      </c>
      <c r="O21" s="31">
        <f t="shared" si="19"/>
        <v>0</v>
      </c>
    </row>
    <row r="22" spans="1:15" s="27" customFormat="1" ht="51" customHeight="1" x14ac:dyDescent="0.2">
      <c r="A22" s="28">
        <v>9</v>
      </c>
      <c r="B22" s="46" t="s">
        <v>59</v>
      </c>
      <c r="C22" s="3"/>
      <c r="D22" s="49">
        <v>4</v>
      </c>
      <c r="E22" s="29" t="s">
        <v>50</v>
      </c>
      <c r="F22" s="4"/>
      <c r="G22" s="2"/>
      <c r="H22" s="30">
        <f t="shared" si="13"/>
        <v>0</v>
      </c>
      <c r="I22" s="2"/>
      <c r="J22" s="30">
        <f t="shared" si="14"/>
        <v>0</v>
      </c>
      <c r="K22" s="30">
        <f t="shared" si="15"/>
        <v>0</v>
      </c>
      <c r="L22" s="30">
        <f t="shared" si="16"/>
        <v>0</v>
      </c>
      <c r="M22" s="30">
        <f t="shared" si="17"/>
        <v>0</v>
      </c>
      <c r="N22" s="30">
        <f t="shared" si="18"/>
        <v>0</v>
      </c>
      <c r="O22" s="31">
        <f t="shared" si="19"/>
        <v>0</v>
      </c>
    </row>
    <row r="23" spans="1:15" s="27" customFormat="1" ht="51" customHeight="1" x14ac:dyDescent="0.2">
      <c r="A23" s="28">
        <v>10</v>
      </c>
      <c r="B23" s="46" t="s">
        <v>60</v>
      </c>
      <c r="C23" s="3"/>
      <c r="D23" s="49">
        <v>4</v>
      </c>
      <c r="E23" s="29" t="s">
        <v>50</v>
      </c>
      <c r="F23" s="4"/>
      <c r="G23" s="2"/>
      <c r="H23" s="30">
        <f t="shared" si="13"/>
        <v>0</v>
      </c>
      <c r="I23" s="2"/>
      <c r="J23" s="30">
        <f t="shared" si="14"/>
        <v>0</v>
      </c>
      <c r="K23" s="30">
        <f t="shared" si="15"/>
        <v>0</v>
      </c>
      <c r="L23" s="30">
        <f t="shared" si="16"/>
        <v>0</v>
      </c>
      <c r="M23" s="30">
        <f t="shared" si="17"/>
        <v>0</v>
      </c>
      <c r="N23" s="30">
        <f t="shared" si="18"/>
        <v>0</v>
      </c>
      <c r="O23" s="31">
        <f t="shared" si="19"/>
        <v>0</v>
      </c>
    </row>
    <row r="24" spans="1:15" s="27" customFormat="1" ht="51" customHeight="1" x14ac:dyDescent="0.2">
      <c r="A24" s="28">
        <v>11</v>
      </c>
      <c r="B24" s="46" t="s">
        <v>61</v>
      </c>
      <c r="C24" s="3"/>
      <c r="D24" s="49">
        <v>15</v>
      </c>
      <c r="E24" s="29" t="s">
        <v>50</v>
      </c>
      <c r="F24" s="4"/>
      <c r="G24" s="2"/>
      <c r="H24" s="30">
        <f t="shared" si="13"/>
        <v>0</v>
      </c>
      <c r="I24" s="2"/>
      <c r="J24" s="30">
        <f t="shared" si="14"/>
        <v>0</v>
      </c>
      <c r="K24" s="30">
        <f t="shared" si="15"/>
        <v>0</v>
      </c>
      <c r="L24" s="30">
        <f t="shared" si="16"/>
        <v>0</v>
      </c>
      <c r="M24" s="30">
        <f t="shared" si="17"/>
        <v>0</v>
      </c>
      <c r="N24" s="30">
        <f t="shared" si="18"/>
        <v>0</v>
      </c>
      <c r="O24" s="31">
        <f t="shared" si="19"/>
        <v>0</v>
      </c>
    </row>
    <row r="25" spans="1:15" s="27" customFormat="1" ht="51" customHeight="1" x14ac:dyDescent="0.2">
      <c r="A25" s="28">
        <v>12</v>
      </c>
      <c r="B25" s="46" t="s">
        <v>62</v>
      </c>
      <c r="C25" s="3"/>
      <c r="D25" s="49">
        <v>2</v>
      </c>
      <c r="E25" s="29" t="s">
        <v>50</v>
      </c>
      <c r="F25" s="4"/>
      <c r="G25" s="2"/>
      <c r="H25" s="30">
        <f t="shared" si="13"/>
        <v>0</v>
      </c>
      <c r="I25" s="2"/>
      <c r="J25" s="30">
        <f t="shared" si="14"/>
        <v>0</v>
      </c>
      <c r="K25" s="30">
        <f t="shared" si="15"/>
        <v>0</v>
      </c>
      <c r="L25" s="30">
        <f t="shared" si="16"/>
        <v>0</v>
      </c>
      <c r="M25" s="30">
        <f t="shared" si="17"/>
        <v>0</v>
      </c>
      <c r="N25" s="30">
        <f t="shared" si="18"/>
        <v>0</v>
      </c>
      <c r="O25" s="31">
        <f t="shared" si="19"/>
        <v>0</v>
      </c>
    </row>
    <row r="26" spans="1:15" s="27" customFormat="1" ht="51" customHeight="1" x14ac:dyDescent="0.2">
      <c r="A26" s="28">
        <v>13</v>
      </c>
      <c r="B26" s="46" t="s">
        <v>63</v>
      </c>
      <c r="C26" s="3"/>
      <c r="D26" s="49">
        <v>2</v>
      </c>
      <c r="E26" s="29" t="s">
        <v>50</v>
      </c>
      <c r="F26" s="4"/>
      <c r="G26" s="2"/>
      <c r="H26" s="30">
        <f t="shared" si="13"/>
        <v>0</v>
      </c>
      <c r="I26" s="2"/>
      <c r="J26" s="30">
        <f t="shared" si="14"/>
        <v>0</v>
      </c>
      <c r="K26" s="30">
        <f t="shared" si="15"/>
        <v>0</v>
      </c>
      <c r="L26" s="30">
        <f t="shared" si="16"/>
        <v>0</v>
      </c>
      <c r="M26" s="30">
        <f t="shared" si="17"/>
        <v>0</v>
      </c>
      <c r="N26" s="30">
        <f t="shared" si="18"/>
        <v>0</v>
      </c>
      <c r="O26" s="31">
        <f t="shared" si="19"/>
        <v>0</v>
      </c>
    </row>
    <row r="27" spans="1:15" s="27" customFormat="1" ht="51" customHeight="1" x14ac:dyDescent="0.2">
      <c r="A27" s="28">
        <v>14</v>
      </c>
      <c r="B27" s="46" t="s">
        <v>64</v>
      </c>
      <c r="C27" s="3"/>
      <c r="D27" s="49">
        <v>2</v>
      </c>
      <c r="E27" s="29" t="s">
        <v>50</v>
      </c>
      <c r="F27" s="4"/>
      <c r="G27" s="2"/>
      <c r="H27" s="30">
        <f t="shared" si="13"/>
        <v>0</v>
      </c>
      <c r="I27" s="2"/>
      <c r="J27" s="30">
        <f t="shared" si="14"/>
        <v>0</v>
      </c>
      <c r="K27" s="30">
        <f t="shared" si="15"/>
        <v>0</v>
      </c>
      <c r="L27" s="30">
        <f t="shared" si="16"/>
        <v>0</v>
      </c>
      <c r="M27" s="30">
        <f t="shared" si="17"/>
        <v>0</v>
      </c>
      <c r="N27" s="30">
        <f t="shared" si="18"/>
        <v>0</v>
      </c>
      <c r="O27" s="31">
        <f t="shared" si="19"/>
        <v>0</v>
      </c>
    </row>
    <row r="28" spans="1:15" s="27" customFormat="1" ht="51" customHeight="1" x14ac:dyDescent="0.2">
      <c r="A28" s="28">
        <v>15</v>
      </c>
      <c r="B28" s="46" t="s">
        <v>65</v>
      </c>
      <c r="C28" s="3"/>
      <c r="D28" s="49">
        <v>2</v>
      </c>
      <c r="E28" s="29" t="s">
        <v>50</v>
      </c>
      <c r="F28" s="4"/>
      <c r="G28" s="2"/>
      <c r="H28" s="30">
        <f t="shared" si="13"/>
        <v>0</v>
      </c>
      <c r="I28" s="2"/>
      <c r="J28" s="30">
        <f t="shared" si="14"/>
        <v>0</v>
      </c>
      <c r="K28" s="30">
        <f t="shared" si="15"/>
        <v>0</v>
      </c>
      <c r="L28" s="30">
        <f t="shared" si="16"/>
        <v>0</v>
      </c>
      <c r="M28" s="30">
        <f t="shared" si="17"/>
        <v>0</v>
      </c>
      <c r="N28" s="30">
        <f t="shared" si="18"/>
        <v>0</v>
      </c>
      <c r="O28" s="31">
        <f t="shared" si="19"/>
        <v>0</v>
      </c>
    </row>
    <row r="29" spans="1:15" s="27" customFormat="1" ht="51" customHeight="1" x14ac:dyDescent="0.2">
      <c r="A29" s="28">
        <v>16</v>
      </c>
      <c r="B29" s="46" t="s">
        <v>66</v>
      </c>
      <c r="C29" s="3"/>
      <c r="D29" s="49">
        <v>5</v>
      </c>
      <c r="E29" s="29" t="s">
        <v>50</v>
      </c>
      <c r="F29" s="4"/>
      <c r="G29" s="2"/>
      <c r="H29" s="30">
        <f t="shared" si="13"/>
        <v>0</v>
      </c>
      <c r="I29" s="2"/>
      <c r="J29" s="30">
        <f t="shared" si="14"/>
        <v>0</v>
      </c>
      <c r="K29" s="30">
        <f t="shared" si="15"/>
        <v>0</v>
      </c>
      <c r="L29" s="30">
        <f t="shared" si="16"/>
        <v>0</v>
      </c>
      <c r="M29" s="30">
        <f t="shared" si="17"/>
        <v>0</v>
      </c>
      <c r="N29" s="30">
        <f t="shared" si="18"/>
        <v>0</v>
      </c>
      <c r="O29" s="31">
        <f t="shared" si="19"/>
        <v>0</v>
      </c>
    </row>
    <row r="30" spans="1:15" s="27" customFormat="1" ht="51" customHeight="1" x14ac:dyDescent="0.2">
      <c r="A30" s="28">
        <v>17</v>
      </c>
      <c r="B30" s="46" t="s">
        <v>67</v>
      </c>
      <c r="C30" s="3"/>
      <c r="D30" s="49">
        <v>4</v>
      </c>
      <c r="E30" s="29" t="s">
        <v>50</v>
      </c>
      <c r="F30" s="4"/>
      <c r="G30" s="2"/>
      <c r="H30" s="30">
        <f t="shared" si="13"/>
        <v>0</v>
      </c>
      <c r="I30" s="2"/>
      <c r="J30" s="30">
        <f t="shared" si="14"/>
        <v>0</v>
      </c>
      <c r="K30" s="30">
        <f t="shared" si="15"/>
        <v>0</v>
      </c>
      <c r="L30" s="30">
        <f t="shared" si="16"/>
        <v>0</v>
      </c>
      <c r="M30" s="30">
        <f t="shared" si="17"/>
        <v>0</v>
      </c>
      <c r="N30" s="30">
        <f t="shared" si="18"/>
        <v>0</v>
      </c>
      <c r="O30" s="31">
        <f t="shared" si="19"/>
        <v>0</v>
      </c>
    </row>
    <row r="31" spans="1:15" s="27" customFormat="1" ht="51" customHeight="1" x14ac:dyDescent="0.2">
      <c r="A31" s="28">
        <v>18</v>
      </c>
      <c r="B31" s="47" t="s">
        <v>68</v>
      </c>
      <c r="C31" s="3"/>
      <c r="D31" s="49">
        <v>4</v>
      </c>
      <c r="E31" s="29" t="s">
        <v>50</v>
      </c>
      <c r="F31" s="4"/>
      <c r="G31" s="2"/>
      <c r="H31" s="30">
        <f t="shared" si="13"/>
        <v>0</v>
      </c>
      <c r="I31" s="2"/>
      <c r="J31" s="30">
        <f t="shared" si="14"/>
        <v>0</v>
      </c>
      <c r="K31" s="30">
        <f t="shared" si="15"/>
        <v>0</v>
      </c>
      <c r="L31" s="30">
        <f t="shared" si="16"/>
        <v>0</v>
      </c>
      <c r="M31" s="30">
        <f t="shared" si="17"/>
        <v>0</v>
      </c>
      <c r="N31" s="30">
        <f t="shared" si="18"/>
        <v>0</v>
      </c>
      <c r="O31" s="31">
        <f t="shared" si="19"/>
        <v>0</v>
      </c>
    </row>
    <row r="32" spans="1:15" s="27" customFormat="1" ht="51" customHeight="1" thickBot="1" x14ac:dyDescent="0.3">
      <c r="A32" s="28">
        <v>19</v>
      </c>
      <c r="B32" s="48" t="s">
        <v>69</v>
      </c>
      <c r="C32" s="3"/>
      <c r="D32" s="50">
        <v>3</v>
      </c>
      <c r="E32" s="29" t="s">
        <v>50</v>
      </c>
      <c r="F32" s="4"/>
      <c r="G32" s="2"/>
      <c r="H32" s="30">
        <f t="shared" si="13"/>
        <v>0</v>
      </c>
      <c r="I32" s="2"/>
      <c r="J32" s="30">
        <f t="shared" si="14"/>
        <v>0</v>
      </c>
      <c r="K32" s="30">
        <f t="shared" si="15"/>
        <v>0</v>
      </c>
      <c r="L32" s="30">
        <f t="shared" si="16"/>
        <v>0</v>
      </c>
      <c r="M32" s="30">
        <f t="shared" si="17"/>
        <v>0</v>
      </c>
      <c r="N32" s="30">
        <f t="shared" si="18"/>
        <v>0</v>
      </c>
      <c r="O32" s="31">
        <f t="shared" si="19"/>
        <v>0</v>
      </c>
    </row>
    <row r="33" spans="1:15" s="27" customFormat="1" ht="42" customHeight="1" thickBot="1" x14ac:dyDescent="0.3">
      <c r="A33" s="84" t="s">
        <v>25</v>
      </c>
      <c r="B33" s="85"/>
      <c r="C33" s="85"/>
      <c r="D33" s="85"/>
      <c r="E33" s="85"/>
      <c r="F33" s="85"/>
      <c r="G33" s="85"/>
      <c r="H33" s="85"/>
      <c r="I33" s="85"/>
      <c r="J33" s="85"/>
      <c r="K33" s="85"/>
      <c r="L33" s="57" t="s">
        <v>26</v>
      </c>
      <c r="M33" s="58"/>
      <c r="N33" s="58"/>
      <c r="O33" s="32">
        <f>SUMIF(G:G,0%,L:L)+SUMIF(G:G,"",L:L)</f>
        <v>0</v>
      </c>
    </row>
    <row r="34" spans="1:15" s="27" customFormat="1" ht="39" customHeight="1" x14ac:dyDescent="0.25">
      <c r="A34" s="63" t="s">
        <v>47</v>
      </c>
      <c r="B34" s="64"/>
      <c r="C34" s="64"/>
      <c r="D34" s="64"/>
      <c r="E34" s="64"/>
      <c r="F34" s="64"/>
      <c r="G34" s="64"/>
      <c r="H34" s="64"/>
      <c r="I34" s="64"/>
      <c r="J34" s="64"/>
      <c r="K34" s="65"/>
      <c r="L34" s="55" t="s">
        <v>27</v>
      </c>
      <c r="M34" s="56"/>
      <c r="N34" s="56"/>
      <c r="O34" s="33">
        <f>SUMIF(G:G,5%,L:L)</f>
        <v>0</v>
      </c>
    </row>
    <row r="35" spans="1:15" s="27" customFormat="1" ht="30" customHeight="1" x14ac:dyDescent="0.25">
      <c r="A35" s="66"/>
      <c r="B35" s="67"/>
      <c r="C35" s="67"/>
      <c r="D35" s="67"/>
      <c r="E35" s="67"/>
      <c r="F35" s="67"/>
      <c r="G35" s="67"/>
      <c r="H35" s="67"/>
      <c r="I35" s="67"/>
      <c r="J35" s="67"/>
      <c r="K35" s="68"/>
      <c r="L35" s="55" t="s">
        <v>28</v>
      </c>
      <c r="M35" s="56"/>
      <c r="N35" s="56"/>
      <c r="O35" s="33">
        <f>SUMIF(G:G,19%,L:L)</f>
        <v>0</v>
      </c>
    </row>
    <row r="36" spans="1:15" s="27" customFormat="1" ht="30" customHeight="1" x14ac:dyDescent="0.25">
      <c r="A36" s="66"/>
      <c r="B36" s="67"/>
      <c r="C36" s="67"/>
      <c r="D36" s="67"/>
      <c r="E36" s="67"/>
      <c r="F36" s="67"/>
      <c r="G36" s="67"/>
      <c r="H36" s="67"/>
      <c r="I36" s="67"/>
      <c r="J36" s="67"/>
      <c r="K36" s="68"/>
      <c r="L36" s="53" t="s">
        <v>21</v>
      </c>
      <c r="M36" s="54"/>
      <c r="N36" s="54"/>
      <c r="O36" s="34">
        <f>SUM(O33:O35)</f>
        <v>0</v>
      </c>
    </row>
    <row r="37" spans="1:15" s="27" customFormat="1" ht="30" customHeight="1" x14ac:dyDescent="0.25">
      <c r="A37" s="66"/>
      <c r="B37" s="67"/>
      <c r="C37" s="67"/>
      <c r="D37" s="67"/>
      <c r="E37" s="67"/>
      <c r="F37" s="67"/>
      <c r="G37" s="67"/>
      <c r="H37" s="67"/>
      <c r="I37" s="67"/>
      <c r="J37" s="67"/>
      <c r="K37" s="68"/>
      <c r="L37" s="51" t="s">
        <v>29</v>
      </c>
      <c r="M37" s="52"/>
      <c r="N37" s="52"/>
      <c r="O37" s="35">
        <f>SUMIF(G:G,5%,M:M)</f>
        <v>0</v>
      </c>
    </row>
    <row r="38" spans="1:15" s="27" customFormat="1" ht="30" customHeight="1" x14ac:dyDescent="0.25">
      <c r="A38" s="66"/>
      <c r="B38" s="67"/>
      <c r="C38" s="67"/>
      <c r="D38" s="67"/>
      <c r="E38" s="67"/>
      <c r="F38" s="67"/>
      <c r="G38" s="67"/>
      <c r="H38" s="67"/>
      <c r="I38" s="67"/>
      <c r="J38" s="67"/>
      <c r="K38" s="68"/>
      <c r="L38" s="51" t="s">
        <v>30</v>
      </c>
      <c r="M38" s="52"/>
      <c r="N38" s="52"/>
      <c r="O38" s="35">
        <f>SUMIF(G:G,19%,M:M)</f>
        <v>0</v>
      </c>
    </row>
    <row r="39" spans="1:15" s="27" customFormat="1" ht="30" customHeight="1" x14ac:dyDescent="0.25">
      <c r="A39" s="66"/>
      <c r="B39" s="67"/>
      <c r="C39" s="67"/>
      <c r="D39" s="67"/>
      <c r="E39" s="67"/>
      <c r="F39" s="67"/>
      <c r="G39" s="67"/>
      <c r="H39" s="67"/>
      <c r="I39" s="67"/>
      <c r="J39" s="67"/>
      <c r="K39" s="68"/>
      <c r="L39" s="53" t="s">
        <v>31</v>
      </c>
      <c r="M39" s="54"/>
      <c r="N39" s="54"/>
      <c r="O39" s="34">
        <f>SUM(O37:O38)</f>
        <v>0</v>
      </c>
    </row>
    <row r="40" spans="1:15" s="27" customFormat="1" ht="30" customHeight="1" x14ac:dyDescent="0.25">
      <c r="A40" s="66"/>
      <c r="B40" s="67"/>
      <c r="C40" s="67"/>
      <c r="D40" s="67"/>
      <c r="E40" s="67"/>
      <c r="F40" s="67"/>
      <c r="G40" s="67"/>
      <c r="H40" s="67"/>
      <c r="I40" s="67"/>
      <c r="J40" s="67"/>
      <c r="K40" s="68"/>
      <c r="L40" s="55" t="s">
        <v>32</v>
      </c>
      <c r="M40" s="56"/>
      <c r="N40" s="56"/>
      <c r="O40" s="33">
        <f>SUMIF(I:I,8%,N:N)</f>
        <v>0</v>
      </c>
    </row>
    <row r="41" spans="1:15" s="27" customFormat="1" ht="37.5" customHeight="1" x14ac:dyDescent="0.25">
      <c r="A41" s="66"/>
      <c r="B41" s="67"/>
      <c r="C41" s="67"/>
      <c r="D41" s="67"/>
      <c r="E41" s="67"/>
      <c r="F41" s="67"/>
      <c r="G41" s="67"/>
      <c r="H41" s="67"/>
      <c r="I41" s="67"/>
      <c r="J41" s="67"/>
      <c r="K41" s="68"/>
      <c r="L41" s="61" t="s">
        <v>33</v>
      </c>
      <c r="M41" s="62"/>
      <c r="N41" s="62"/>
      <c r="O41" s="34">
        <f>SUM(O40)</f>
        <v>0</v>
      </c>
    </row>
    <row r="42" spans="1:15" s="27" customFormat="1" ht="32.25" customHeight="1" thickBot="1" x14ac:dyDescent="0.3">
      <c r="A42" s="69"/>
      <c r="B42" s="70"/>
      <c r="C42" s="70"/>
      <c r="D42" s="70"/>
      <c r="E42" s="70"/>
      <c r="F42" s="70"/>
      <c r="G42" s="70"/>
      <c r="H42" s="70"/>
      <c r="I42" s="70"/>
      <c r="J42" s="70"/>
      <c r="K42" s="71"/>
      <c r="L42" s="59" t="s">
        <v>34</v>
      </c>
      <c r="M42" s="60"/>
      <c r="N42" s="60"/>
      <c r="O42" s="36">
        <f>+O36+O39+O41</f>
        <v>0</v>
      </c>
    </row>
    <row r="44" spans="1:15" ht="50.1" customHeight="1" thickBot="1" x14ac:dyDescent="0.3">
      <c r="B44" s="75"/>
      <c r="C44" s="75"/>
    </row>
    <row r="45" spans="1:15" x14ac:dyDescent="0.25">
      <c r="B45" s="96" t="s">
        <v>35</v>
      </c>
      <c r="C45" s="96"/>
    </row>
    <row r="46" spans="1:15" ht="15" customHeight="1" x14ac:dyDescent="0.25">
      <c r="M46" s="37"/>
      <c r="N46" s="38"/>
      <c r="O46" s="39"/>
    </row>
    <row r="47" spans="1:15" ht="15.75" customHeight="1" x14ac:dyDescent="0.25">
      <c r="M47" s="37"/>
      <c r="N47" s="38"/>
      <c r="O47" s="39"/>
    </row>
    <row r="48" spans="1:15" ht="15" customHeight="1" x14ac:dyDescent="0.25">
      <c r="A48" s="40" t="s">
        <v>36</v>
      </c>
      <c r="M48" s="37"/>
      <c r="N48" s="38"/>
      <c r="O48" s="39"/>
    </row>
    <row r="49" spans="1:17" x14ac:dyDescent="0.25">
      <c r="A49" s="95" t="s">
        <v>37</v>
      </c>
      <c r="B49" s="95"/>
      <c r="C49" s="95"/>
      <c r="D49" s="95"/>
      <c r="E49" s="95"/>
      <c r="F49" s="95"/>
      <c r="G49" s="95"/>
      <c r="H49" s="95"/>
      <c r="I49" s="95"/>
      <c r="J49" s="95"/>
      <c r="K49" s="95"/>
      <c r="L49" s="95"/>
      <c r="M49" s="95"/>
      <c r="N49" s="95"/>
      <c r="O49" s="95"/>
      <c r="P49" s="13"/>
      <c r="Q49" s="13"/>
    </row>
    <row r="50" spans="1:17" ht="15" customHeight="1" x14ac:dyDescent="0.25">
      <c r="A50" s="94" t="s">
        <v>38</v>
      </c>
      <c r="B50" s="94"/>
      <c r="C50" s="94"/>
      <c r="D50" s="94"/>
      <c r="E50" s="94"/>
      <c r="F50" s="94"/>
      <c r="G50" s="94"/>
      <c r="H50" s="94"/>
      <c r="I50" s="94"/>
      <c r="J50" s="94"/>
      <c r="K50" s="94"/>
      <c r="L50" s="94"/>
      <c r="M50" s="94"/>
      <c r="N50" s="94"/>
      <c r="O50" s="94"/>
      <c r="P50" s="41"/>
      <c r="Q50" s="41"/>
    </row>
    <row r="51" spans="1:17" x14ac:dyDescent="0.25">
      <c r="A51" s="93" t="s">
        <v>39</v>
      </c>
      <c r="B51" s="93"/>
      <c r="C51" s="93"/>
      <c r="D51" s="93"/>
      <c r="E51" s="93"/>
      <c r="F51" s="93"/>
      <c r="G51" s="93"/>
      <c r="H51" s="93"/>
      <c r="I51" s="93"/>
      <c r="J51" s="93"/>
      <c r="K51" s="93"/>
      <c r="L51" s="93"/>
      <c r="M51" s="93"/>
      <c r="N51" s="93"/>
      <c r="O51" s="93"/>
      <c r="P51" s="16"/>
      <c r="Q51" s="16"/>
    </row>
    <row r="52" spans="1:17" x14ac:dyDescent="0.25">
      <c r="A52" s="93" t="s">
        <v>40</v>
      </c>
      <c r="B52" s="93"/>
      <c r="C52" s="93"/>
      <c r="D52" s="93"/>
      <c r="E52" s="93"/>
      <c r="F52" s="93"/>
      <c r="G52" s="93"/>
      <c r="H52" s="93"/>
      <c r="I52" s="93"/>
      <c r="J52" s="93"/>
      <c r="K52" s="93"/>
      <c r="L52" s="93"/>
      <c r="M52" s="93"/>
      <c r="N52" s="93"/>
      <c r="O52" s="93"/>
      <c r="P52" s="16"/>
      <c r="Q52" s="16"/>
    </row>
    <row r="53" spans="1:17" x14ac:dyDescent="0.25">
      <c r="K53" s="13"/>
      <c r="L53" s="13"/>
      <c r="M53" s="13"/>
      <c r="N53" s="13"/>
    </row>
    <row r="95" spans="11:15" s="13" customFormat="1" x14ac:dyDescent="0.25">
      <c r="K95" s="15"/>
      <c r="L95" s="15"/>
      <c r="M95" s="15"/>
      <c r="N95" s="15"/>
      <c r="O95" s="15"/>
    </row>
    <row r="96" spans="11:15" s="13" customFormat="1" x14ac:dyDescent="0.25">
      <c r="K96" s="15"/>
      <c r="L96" s="15"/>
      <c r="M96" s="15"/>
      <c r="N96" s="15"/>
      <c r="O96" s="15"/>
    </row>
    <row r="97" spans="11:15" s="13" customFormat="1" x14ac:dyDescent="0.25">
      <c r="K97" s="15"/>
      <c r="L97" s="15"/>
      <c r="M97" s="15"/>
      <c r="N97" s="15"/>
      <c r="O97" s="15"/>
    </row>
    <row r="98" spans="11:15" s="13" customFormat="1" x14ac:dyDescent="0.25">
      <c r="K98" s="15"/>
      <c r="L98" s="15"/>
      <c r="M98" s="15"/>
      <c r="N98" s="15"/>
      <c r="O98" s="15"/>
    </row>
  </sheetData>
  <sheetProtection algorithmName="SHA-512" hashValue="1KnGT8bIfQSMAEX1vp/fHD7iPxAHBr+c5Lod3YaPX1uwmY5hF2AM+oC9Zb6RMdSFzWmVv95lK98Ruhhe/z4e6A==" saltValue="UPz7xSFBqZXRfiYBdsD8FA==" spinCount="100000" sheet="1" objects="1" scenarios="1" formatCells="0"/>
  <mergeCells count="35">
    <mergeCell ref="A52:O52"/>
    <mergeCell ref="A51:O51"/>
    <mergeCell ref="A50:O50"/>
    <mergeCell ref="A49:O49"/>
    <mergeCell ref="B45:C45"/>
    <mergeCell ref="A2:A5"/>
    <mergeCell ref="B2:M2"/>
    <mergeCell ref="N2:O2"/>
    <mergeCell ref="B3:M3"/>
    <mergeCell ref="N3:O3"/>
    <mergeCell ref="B4:M5"/>
    <mergeCell ref="N4:O4"/>
    <mergeCell ref="N5:O5"/>
    <mergeCell ref="M11:N11"/>
    <mergeCell ref="M9:N9"/>
    <mergeCell ref="K9:L9"/>
    <mergeCell ref="K11:L11"/>
    <mergeCell ref="F11:I11"/>
    <mergeCell ref="A34:K42"/>
    <mergeCell ref="F9:I9"/>
    <mergeCell ref="B44:C44"/>
    <mergeCell ref="A9:B11"/>
    <mergeCell ref="D9:E9"/>
    <mergeCell ref="D11:E11"/>
    <mergeCell ref="A33:K33"/>
    <mergeCell ref="L42:N42"/>
    <mergeCell ref="L41:N41"/>
    <mergeCell ref="L40:N40"/>
    <mergeCell ref="L39:N39"/>
    <mergeCell ref="L38:N38"/>
    <mergeCell ref="L37:N37"/>
    <mergeCell ref="L36:N36"/>
    <mergeCell ref="L35:N35"/>
    <mergeCell ref="L34:N34"/>
    <mergeCell ref="L33:N33"/>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32">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G14:G32</xm:sqref>
        </x14:dataValidation>
        <x14:dataValidation type="list" allowBlank="1" showInputMessage="1" showErrorMessage="1">
          <x14:formula1>
            <xm:f>Cálculos!$F$7:$F$8</xm:f>
          </x14:formula1>
          <xm:sqref>I14:I32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41</v>
      </c>
      <c r="F6" s="9" t="s">
        <v>42</v>
      </c>
    </row>
    <row r="7" spans="2:6" x14ac:dyDescent="0.25">
      <c r="B7" s="1" t="s">
        <v>43</v>
      </c>
      <c r="D7" s="7">
        <v>0</v>
      </c>
      <c r="F7" s="10">
        <v>0.08</v>
      </c>
    </row>
    <row r="8" spans="2:6" x14ac:dyDescent="0.25">
      <c r="B8" s="1" t="s">
        <v>44</v>
      </c>
      <c r="D8" s="7">
        <v>0.05</v>
      </c>
      <c r="F8" s="11">
        <v>0</v>
      </c>
    </row>
    <row r="9" spans="2:6" x14ac:dyDescent="0.25">
      <c r="B9" s="1" t="s">
        <v>45</v>
      </c>
      <c r="D9" s="7">
        <v>0.19</v>
      </c>
    </row>
    <row r="10" spans="2:6" x14ac:dyDescent="0.25">
      <c r="D10"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31A719-18F1-4FE9-B6C2-4A9012EAD3D6}">
  <ds:schemaRefs>
    <ds:schemaRef ds:uri="http://purl.org/dc/terms/"/>
    <ds:schemaRef ds:uri="http://purl.org/dc/dcmitype/"/>
    <ds:schemaRef ds:uri="39f7a895-868e-4739-ab10-589c64175fbd"/>
    <ds:schemaRef ds:uri="http://schemas.microsoft.com/office/2006/metadata/properties"/>
    <ds:schemaRef ds:uri="http://www.w3.org/XML/1998/namespace"/>
    <ds:schemaRef ds:uri="http://schemas.microsoft.com/office/2006/documentManagement/types"/>
    <ds:schemaRef ds:uri="632c1e4e-69c6-4d1f-81a1-009441d464e5"/>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dcterms:created xsi:type="dcterms:W3CDTF">2017-04-28T13:22:52Z</dcterms:created>
  <dcterms:modified xsi:type="dcterms:W3CDTF">2024-04-08T20:41:48Z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