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wriveram.UCUNDINAMARCA.000\COMPRAS 2024\INVITACIONES A COTIZAR INFERIOR A 100 SMLV  2024\TONER II\"/>
    </mc:Choice>
  </mc:AlternateContent>
  <workbookProtection workbookAlgorithmName="SHA-512" workbookHashValue="4SPvLa0ZgFj75juENTnFBK2tvLzgH/Mz48iz7LC/TI0nSXYKK10ltVPnwm1mrP6KNCgwxPfsUDMkQcEMiota2A==" workbookSaltValue="6ilALdAIutAD0vlbCDmqIA==" workbookSpinCount="100000" lockStructure="1"/>
  <bookViews>
    <workbookView xWindow="0" yWindow="0" windowWidth="28800" windowHeight="12180" tabRatio="688"/>
  </bookViews>
  <sheets>
    <sheet name="Bienes y Servicios" sheetId="7" r:id="rId1"/>
    <sheet name="Cálculos" sheetId="2" state="hidden" r:id="rId2"/>
  </sheets>
  <definedNames>
    <definedName name="_xlnm.Print_Area" localSheetId="0">'Bienes y Servicios'!$A$1:$O$48</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34" i="7" l="1"/>
  <c r="O35" i="7"/>
  <c r="O37" i="7"/>
  <c r="O40" i="7"/>
  <c r="O41" i="7" s="1"/>
  <c r="H16" i="7" l="1"/>
  <c r="J16" i="7"/>
  <c r="L16" i="7"/>
  <c r="M16" i="7" s="1"/>
  <c r="H17" i="7"/>
  <c r="J17" i="7"/>
  <c r="L17" i="7"/>
  <c r="M17" i="7" s="1"/>
  <c r="H18" i="7"/>
  <c r="J18" i="7"/>
  <c r="L18" i="7"/>
  <c r="M18" i="7" s="1"/>
  <c r="H19" i="7"/>
  <c r="J19" i="7"/>
  <c r="L19" i="7"/>
  <c r="M19" i="7" s="1"/>
  <c r="H20" i="7"/>
  <c r="J20" i="7"/>
  <c r="L20" i="7"/>
  <c r="M20" i="7" s="1"/>
  <c r="H21" i="7"/>
  <c r="J21" i="7"/>
  <c r="L21" i="7"/>
  <c r="N21" i="7" s="1"/>
  <c r="H22" i="7"/>
  <c r="J22" i="7"/>
  <c r="L22" i="7"/>
  <c r="N22" i="7" s="1"/>
  <c r="H23" i="7"/>
  <c r="J23" i="7"/>
  <c r="L23" i="7"/>
  <c r="N23" i="7" s="1"/>
  <c r="H24" i="7"/>
  <c r="J24" i="7"/>
  <c r="L24" i="7"/>
  <c r="M24" i="7" s="1"/>
  <c r="H25" i="7"/>
  <c r="J25" i="7"/>
  <c r="L25" i="7"/>
  <c r="M25" i="7" s="1"/>
  <c r="H26" i="7"/>
  <c r="J26" i="7"/>
  <c r="L26" i="7"/>
  <c r="M26" i="7" s="1"/>
  <c r="H27" i="7"/>
  <c r="J27" i="7"/>
  <c r="L27" i="7"/>
  <c r="M27" i="7" s="1"/>
  <c r="H28" i="7"/>
  <c r="J28" i="7"/>
  <c r="L28" i="7"/>
  <c r="M28" i="7" s="1"/>
  <c r="H29" i="7"/>
  <c r="J29" i="7"/>
  <c r="L29" i="7"/>
  <c r="N29" i="7" s="1"/>
  <c r="H30" i="7"/>
  <c r="J30" i="7"/>
  <c r="L30" i="7"/>
  <c r="M30" i="7" s="1"/>
  <c r="H31" i="7"/>
  <c r="J31" i="7"/>
  <c r="L31" i="7"/>
  <c r="M31" i="7" s="1"/>
  <c r="H32" i="7"/>
  <c r="J32" i="7"/>
  <c r="L32" i="7"/>
  <c r="M32" i="7" s="1"/>
  <c r="H15" i="7"/>
  <c r="J15" i="7"/>
  <c r="L15" i="7"/>
  <c r="M15" i="7" s="1"/>
  <c r="L14" i="7"/>
  <c r="J14" i="7"/>
  <c r="H14" i="7"/>
  <c r="M14" i="7" l="1"/>
  <c r="O38" i="7" s="1"/>
  <c r="O39" i="7" s="1"/>
  <c r="O33" i="7"/>
  <c r="O36" i="7" s="1"/>
  <c r="M21" i="7"/>
  <c r="O21" i="7" s="1"/>
  <c r="M22" i="7"/>
  <c r="O22" i="7" s="1"/>
  <c r="K30" i="7"/>
  <c r="K21" i="7"/>
  <c r="K19" i="7"/>
  <c r="N18" i="7"/>
  <c r="O18" i="7" s="1"/>
  <c r="K24" i="7"/>
  <c r="K27" i="7"/>
  <c r="K31" i="7"/>
  <c r="N27" i="7"/>
  <c r="O27" i="7" s="1"/>
  <c r="N17" i="7"/>
  <c r="O17" i="7" s="1"/>
  <c r="K25" i="7"/>
  <c r="M29" i="7"/>
  <c r="O29" i="7" s="1"/>
  <c r="N26" i="7"/>
  <c r="O26" i="7" s="1"/>
  <c r="K20" i="7"/>
  <c r="K23" i="7"/>
  <c r="K29" i="7"/>
  <c r="K26" i="7"/>
  <c r="N28" i="7"/>
  <c r="O28" i="7" s="1"/>
  <c r="M23" i="7"/>
  <c r="O23" i="7" s="1"/>
  <c r="K18" i="7"/>
  <c r="K32" i="7"/>
  <c r="N25" i="7"/>
  <c r="O25" i="7" s="1"/>
  <c r="K28" i="7"/>
  <c r="K17" i="7"/>
  <c r="K15" i="7"/>
  <c r="K22" i="7"/>
  <c r="K16" i="7"/>
  <c r="N32" i="7"/>
  <c r="O32" i="7" s="1"/>
  <c r="N20" i="7"/>
  <c r="O20" i="7" s="1"/>
  <c r="N30" i="7"/>
  <c r="O30" i="7" s="1"/>
  <c r="N16" i="7"/>
  <c r="O16" i="7" s="1"/>
  <c r="N31" i="7"/>
  <c r="O31" i="7" s="1"/>
  <c r="N19" i="7"/>
  <c r="O19" i="7" s="1"/>
  <c r="N24" i="7"/>
  <c r="O24" i="7" s="1"/>
  <c r="N15" i="7"/>
  <c r="O15" i="7" s="1"/>
  <c r="K14" i="7"/>
  <c r="N14" i="7"/>
  <c r="O42" i="7" l="1"/>
  <c r="O14" i="7"/>
</calcChain>
</file>

<file path=xl/sharedStrings.xml><?xml version="1.0" encoding="utf-8"?>
<sst xmlns="http://schemas.openxmlformats.org/spreadsheetml/2006/main" count="90" uniqueCount="70">
  <si>
    <t>MACROPROCESO DE APOYO</t>
  </si>
  <si>
    <t>CÓDIGO: ABSr125</t>
  </si>
  <si>
    <t xml:space="preserve">PROCESO GESTIÓN BIENES Y SERVICIOS </t>
  </si>
  <si>
    <t>COTIZACIÓN PARA PROCESOS DE BIENES, SERVICIOS U OBRAS</t>
  </si>
  <si>
    <t>32.1</t>
  </si>
  <si>
    <t>ESPACIO PARA LOGO DEL COTIZANTE</t>
  </si>
  <si>
    <t>COTIZANTE</t>
  </si>
  <si>
    <t>FECHA DE ELABORACIÓN</t>
  </si>
  <si>
    <t>TIPO DE CONTRIBUYENTE</t>
  </si>
  <si>
    <t>NIT. O CC.</t>
  </si>
  <si>
    <t xml:space="preserve">ÍTEM </t>
  </si>
  <si>
    <t>ESPECIFICACIONES TÉCNICAS DE LOS BIENES Y/O SERVICIOS REQUERIDOS</t>
  </si>
  <si>
    <t>MARCAS</t>
  </si>
  <si>
    <t xml:space="preserve">CANTIDAD </t>
  </si>
  <si>
    <t>UNIDAD DE MEDIDA</t>
  </si>
  <si>
    <t>VALOR UNITARIO</t>
  </si>
  <si>
    <t>PORCENTAJE DE IMPUESTO AL VALOR AGREGADO - IVA</t>
  </si>
  <si>
    <t xml:space="preserve">VALOR  IVA </t>
  </si>
  <si>
    <t>PORCENTAJE DE IMPUESTO NACIONAL AL CONSUMO –INC</t>
  </si>
  <si>
    <t>VALOR INC</t>
  </si>
  <si>
    <t xml:space="preserve">VALOR TOTAL UNITARIO </t>
  </si>
  <si>
    <t>SUBTOTAL</t>
  </si>
  <si>
    <t>IMPUESTO AL VALOR AGREGADO - IVA</t>
  </si>
  <si>
    <t>IMPUESTO NACIONAL AL CONSUMO – INC</t>
  </si>
  <si>
    <t>TOTAL</t>
  </si>
  <si>
    <t>ASPECTOS OBLIGATORIOS A TENER EN CUENTA</t>
  </si>
  <si>
    <t>VALOR NO GRAVADO IVA (TARIFA 0%)</t>
  </si>
  <si>
    <t>VALOR GRAVADO IVA 5%</t>
  </si>
  <si>
    <t>VALOR GRAVADO IVA 19%</t>
  </si>
  <si>
    <t>IVA 5%</t>
  </si>
  <si>
    <t>IVA 19 %</t>
  </si>
  <si>
    <t xml:space="preserve">TOTAL IVA </t>
  </si>
  <si>
    <t>IMPUESTO NACIONAL AL CONSUMO –INC  8%</t>
  </si>
  <si>
    <t>TOTAL IMPUESTO NACIONAL AL CONSUMO –INC</t>
  </si>
  <si>
    <t>TOTAL OFERTA</t>
  </si>
  <si>
    <t xml:space="preserve">FIRMA REPRESENTANTE LEGAL Y/O PERSONA NATURAL </t>
  </si>
  <si>
    <t>32.1-41</t>
  </si>
  <si>
    <t>Diagonal 18 No. 20-29 Fusagasugá – Cundinamarca</t>
  </si>
  <si>
    <t>Teléfono: (601) 8281483 Línea Gratuita: 018000180414</t>
  </si>
  <si>
    <t xml:space="preserve">www.ucundinamarca.edu.co E-mail: info@ucundinamarca.edu.co </t>
  </si>
  <si>
    <t>NIT: 890.680.062-2</t>
  </si>
  <si>
    <t>Porcentajes IVA</t>
  </si>
  <si>
    <t>Porcentajes INC</t>
  </si>
  <si>
    <t>PERSONA NATURAL  NO RESPONSABLE DE IVA</t>
  </si>
  <si>
    <t>PERSONA NATURAL  RESPONSABLE DE IVA</t>
  </si>
  <si>
    <t>PERSONA JURÍDICA</t>
  </si>
  <si>
    <t>PÁGINA 1 DE 5</t>
  </si>
  <si>
    <r>
      <t xml:space="preserve">NOTA 1: </t>
    </r>
    <r>
      <rPr>
        <sz val="12"/>
        <rFont val="Arial"/>
        <family val="2"/>
      </rPr>
      <t>Señor cotizante diligencie los campos sombreados en color gris en el formato.</t>
    </r>
    <r>
      <rPr>
        <b/>
        <sz val="12"/>
        <rFont val="Arial"/>
        <family val="2"/>
      </rPr>
      <t xml:space="preserve">
NOTA 2: </t>
    </r>
    <r>
      <rPr>
        <sz val="12"/>
        <rFont val="Arial"/>
        <family val="2"/>
      </rPr>
      <t xml:space="preserve">Señor cotizante tenga en cuenta que es su obligación conocer y aplicar el tipo de tributo de acuerdo con el bien y/o servicio a ofertar.
</t>
    </r>
    <r>
      <rPr>
        <b/>
        <sz val="12"/>
        <rFont val="Arial"/>
        <family val="2"/>
      </rPr>
      <t xml:space="preserve">NOTA 3: </t>
    </r>
    <r>
      <rPr>
        <sz val="12"/>
        <rFont val="Arial"/>
        <family val="2"/>
      </rPr>
      <t xml:space="preserve">Señor cotizante recuerde que este formato se encuentra formulado y no admite valores con decimales en los precios unitarios.
</t>
    </r>
    <r>
      <rPr>
        <b/>
        <sz val="12"/>
        <rFont val="Arial"/>
        <family val="2"/>
      </rPr>
      <t xml:space="preserve">NOTA 4: </t>
    </r>
    <r>
      <rPr>
        <sz val="12"/>
        <rFont val="Arial"/>
        <family val="2"/>
      </rPr>
      <t>Tenga en cuenta el “</t>
    </r>
    <r>
      <rPr>
        <i/>
        <sz val="12"/>
        <rFont val="Arial"/>
        <family val="2"/>
      </rPr>
      <t>Art. 477</t>
    </r>
    <r>
      <rPr>
        <sz val="12"/>
        <rFont val="Arial"/>
        <family val="2"/>
      </rPr>
      <t>” del estatuto tributario, donde se presenta la aclaración de bienes exentos.</t>
    </r>
    <r>
      <rPr>
        <b/>
        <sz val="12"/>
        <rFont val="Arial"/>
        <family val="2"/>
      </rPr>
      <t xml:space="preserve"> 
NOTA 5: </t>
    </r>
    <r>
      <rPr>
        <sz val="12"/>
        <rFont val="Arial"/>
        <family val="2"/>
      </rPr>
      <t>Tenga en cuenta el “</t>
    </r>
    <r>
      <rPr>
        <i/>
        <sz val="12"/>
        <rFont val="Arial"/>
        <family val="2"/>
      </rPr>
      <t>Art. 476</t>
    </r>
    <r>
      <rPr>
        <sz val="12"/>
        <rFont val="Arial"/>
        <family val="2"/>
      </rPr>
      <t>” del estatuto tributario,  donde se presenta la aclaración de servicios excluidos.</t>
    </r>
    <r>
      <rPr>
        <b/>
        <sz val="12"/>
        <rFont val="Arial"/>
        <family val="2"/>
      </rPr>
      <t xml:space="preserve">                                                                  
NOTA 6: </t>
    </r>
    <r>
      <rPr>
        <sz val="12"/>
        <rFont val="Arial"/>
        <family val="2"/>
      </rPr>
      <t xml:space="preserve">Tenga en cuenta  que lo dispuesto en los artículos 426, 512-1, HASTA 512-13 del Estatuto tributario y normas concordantes. los cuales hacen referencia al IMPUESTO NACIONAL AL CONSUMO para Personas Naturales y Persona Jurídicas. </t>
    </r>
    <r>
      <rPr>
        <b/>
        <sz val="12"/>
        <rFont val="Arial"/>
        <family val="2"/>
      </rPr>
      <t xml:space="preserve">                                                                                                                                                                                                                                                                                                                                                                                                                                                                                 
NOTA 7: </t>
    </r>
    <r>
      <rPr>
        <sz val="12"/>
        <rFont val="Arial"/>
        <family val="2"/>
      </rPr>
      <t>La validez de la cotización no podrá ser Inferior a 30 días.</t>
    </r>
    <r>
      <rPr>
        <b/>
        <sz val="12"/>
        <rFont val="Arial"/>
        <family val="2"/>
      </rPr>
      <t xml:space="preserve">
NOTA 8: </t>
    </r>
    <r>
      <rPr>
        <sz val="12"/>
        <rFont val="Arial"/>
        <family val="2"/>
      </rPr>
      <t>Recuerde que la forma de pago está sujeta a las condiciones establecidas por la Universidad de Cundinamarca para el presente proceso.</t>
    </r>
    <r>
      <rPr>
        <b/>
        <sz val="12"/>
        <rFont val="Arial"/>
        <family val="2"/>
      </rPr>
      <t xml:space="preserve">
NOTA 9: </t>
    </r>
    <r>
      <rPr>
        <sz val="12"/>
        <rFont val="Arial"/>
        <family val="2"/>
      </rPr>
      <t xml:space="preserve">Verifique el término de ejecución establecido en los términos de la solicitud de cotización y/o sus anexos.
</t>
    </r>
    <r>
      <rPr>
        <b/>
        <sz val="12"/>
        <rFont val="Arial"/>
        <family val="2"/>
      </rPr>
      <t xml:space="preserve">NOTA 10: </t>
    </r>
    <r>
      <rPr>
        <sz val="12"/>
        <rFont val="Arial"/>
        <family val="2"/>
      </rPr>
      <t xml:space="preserve">Señor cotizante recuerde revisar la </t>
    </r>
    <r>
      <rPr>
        <b/>
        <sz val="12"/>
        <rFont val="Arial"/>
        <family val="2"/>
      </rPr>
      <t>solicitud de cotización</t>
    </r>
    <r>
      <rPr>
        <sz val="12"/>
        <rFont val="Arial"/>
        <family val="2"/>
      </rPr>
      <t xml:space="preserve"> </t>
    </r>
    <r>
      <rPr>
        <b/>
        <sz val="12"/>
        <rFont val="Arial"/>
        <family val="2"/>
      </rPr>
      <t>ABSr097 y/o términos de Invitación Pública y/o Privada</t>
    </r>
    <r>
      <rPr>
        <sz val="12"/>
        <rFont val="Arial"/>
        <family val="2"/>
      </rPr>
      <t xml:space="preserve"> y anexos en su totalidad y tener en cuenta todas las condiciones establecidas para la presentación de la oferta.
</t>
    </r>
    <r>
      <rPr>
        <b/>
        <sz val="12"/>
        <rFont val="Arial"/>
        <family val="2"/>
      </rPr>
      <t xml:space="preserve">NOTA 11: </t>
    </r>
    <r>
      <rPr>
        <sz val="12"/>
        <rFont val="Arial"/>
        <family val="2"/>
      </rPr>
      <t xml:space="preserve">En el caso consorcios y de las uniones temporales el formato </t>
    </r>
    <r>
      <rPr>
        <b/>
        <sz val="12"/>
        <rFont val="Arial"/>
        <family val="2"/>
      </rPr>
      <t xml:space="preserve">ABSr125 </t>
    </r>
    <r>
      <rPr>
        <sz val="12"/>
        <rFont val="Arial"/>
        <family val="2"/>
      </rPr>
      <t xml:space="preserve">deberá ser diligenciado por el Representante Legal del consorcio o unión temporal.
</t>
    </r>
    <r>
      <rPr>
        <b/>
        <sz val="12"/>
        <rFont val="Arial"/>
        <family val="2"/>
      </rPr>
      <t xml:space="preserve">NOTA 12: </t>
    </r>
    <r>
      <rPr>
        <sz val="12"/>
        <rFont val="Arial"/>
        <family val="2"/>
      </rPr>
      <t xml:space="preserve">Teniendo en cuenta la cantidad de ítems que componen las especificaciones técnicas, con el fin de facilitar la revisión de la oferta económica, el proponente deberá presentar en formato EXCEL .xlsx copia del formato de oferta económica con la respectiva formulación. </t>
    </r>
  </si>
  <si>
    <t>VERSIÓN: 5</t>
  </si>
  <si>
    <t>VIGENCIA: 2024-02-27</t>
  </si>
  <si>
    <t>UNIDAD</t>
  </si>
  <si>
    <t>TÓNER ORIGINAL LASER JET CFZ81A</t>
  </si>
  <si>
    <t>TONER ORIGINAL CF285A PARA IMPRESORA HP 1102W</t>
  </si>
  <si>
    <t>TONER ORIGINAL 35A PARA IMPRESORA HP 1006 -hp 1005</t>
  </si>
  <si>
    <t>TONER IMPRESORA COLOR LASER JET PRO MFP  M281 REF: CF500A</t>
  </si>
  <si>
    <t>TONER IMPRESORA COLOR LASER JET PRO MFP  M281 REF: CF501A</t>
  </si>
  <si>
    <t>TONER IMPRESORA COLOR LASER JET PRO MFP  M281 REF: CF502A</t>
  </si>
  <si>
    <t>TONER IMPRESORA COLOR LASER JET PRO MFP  M281 REF: CF503A</t>
  </si>
  <si>
    <t>TONER ORIGINAL MLT-D105 PARA IMPRESORA HP REF. 105A  LASER MFP137FNM</t>
  </si>
  <si>
    <t>TONER ORIGINAL CE255A PARA IMPRESORA HP  P3015D</t>
  </si>
  <si>
    <t>TONER ORIGINAL CF283A PARA IMPRESORA HP  M125</t>
  </si>
  <si>
    <t>TONER ORIGINAL (CF402A) COLOR AMARILLO IMPRESORA HP-M252</t>
  </si>
  <si>
    <t>TONER ORIGINAL (CF401A) COLOR CIAN IMPRESORA HP-M252</t>
  </si>
  <si>
    <t>TONER ORIGINAL (CF403A) COLOR MAGENTA IMPRESORA HP-M252</t>
  </si>
  <si>
    <t>TONER ORIGINAL (CF400A) COLOR NEGRO IMPRESORA HP-M252</t>
  </si>
  <si>
    <t>TONER ORIGINAL REF.CF226A PARA  IMPRESORA HP M426FDW</t>
  </si>
  <si>
    <t>COMBO CARTUCHOS ORIGINALES TINTA NEGRA HP 46 TRICOLOR HP 46</t>
  </si>
  <si>
    <t>TONER ORIGINAL KIT BLACK TK 6117 PARA IMPRESORA KYOCERA  4132 idn</t>
  </si>
  <si>
    <t>KIT DE TINTA ORIGINAL PARA IMPRESORA EPSON 664</t>
  </si>
  <si>
    <t>TONER ORIGINAL HP LASER JET 87A PARA IMPRESORA
LASEWR JET ENTERPRISE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</si>
</sst>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1" formatCode="_-* #,##0_-;\-* #,##0_-;_-* &quot;-&quot;_-;_-@_-"/>
    <numFmt numFmtId="44" formatCode="_-&quot;$&quot;\ * #,##0.00_-;\-&quot;$&quot;\ * #,##0.00_-;_-&quot;$&quot;\ * &quot;-&quot;??_-;_-@_-"/>
    <numFmt numFmtId="43" formatCode="_-* #,##0.00_-;\-* #,##0.00_-;_-* &quot;-&quot;??_-;_-@_-"/>
    <numFmt numFmtId="164" formatCode="_-* #,##0_-;\-* #,##0_-;_-* &quot;-&quot;??_-;_-@_-"/>
    <numFmt numFmtId="165" formatCode="yyyy\-mm\-dd;@"/>
  </numFmts>
  <fonts count="32"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b/>
      <sz val="10"/>
      <color theme="0"/>
      <name val="Arial"/>
      <family val="2"/>
    </font>
    <font>
      <b/>
      <sz val="11"/>
      <color theme="1"/>
      <name val="Arial"/>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color theme="1"/>
      <name val="Arial"/>
      <family val="2"/>
    </font>
    <font>
      <sz val="11"/>
      <color theme="6"/>
      <name val="Calibri"/>
      <family val="2"/>
      <scheme val="minor"/>
    </font>
    <font>
      <sz val="11"/>
      <name val="Arial"/>
      <family val="2"/>
    </font>
    <font>
      <b/>
      <sz val="12"/>
      <name val="Arial"/>
      <family val="2"/>
    </font>
    <font>
      <sz val="12"/>
      <name val="Arial"/>
      <family val="2"/>
    </font>
    <font>
      <i/>
      <sz val="12"/>
      <name val="Arial"/>
      <family val="2"/>
    </font>
  </fonts>
  <fills count="37">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theme="2"/>
        <bgColor indexed="64"/>
      </patternFill>
    </fill>
  </fills>
  <borders count="4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right style="thin">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rgb="FF000000"/>
      </left>
      <right style="thin">
        <color rgb="FF000000"/>
      </right>
      <top style="thin">
        <color rgb="FF000000"/>
      </top>
      <bottom style="thin">
        <color rgb="FF000000"/>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rgb="FF000000"/>
      </left>
      <right style="thin">
        <color rgb="FF000000"/>
      </right>
      <top style="thin">
        <color rgb="FF000000"/>
      </top>
      <bottom/>
      <diagonal/>
    </border>
    <border>
      <left/>
      <right style="thin">
        <color rgb="FF000000"/>
      </right>
      <top style="thin">
        <color rgb="FF000000"/>
      </top>
      <bottom style="thin">
        <color rgb="FF000000"/>
      </bottom>
      <diagonal/>
    </border>
  </borders>
  <cellStyleXfs count="47">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0" fillId="0" borderId="0" applyNumberFormat="0" applyFill="0" applyBorder="0" applyAlignment="0" applyProtection="0"/>
    <xf numFmtId="0" fontId="11" fillId="0" borderId="9" applyNumberFormat="0" applyFill="0" applyAlignment="0" applyProtection="0"/>
    <xf numFmtId="0" fontId="12" fillId="0" borderId="10" applyNumberFormat="0" applyFill="0" applyAlignment="0" applyProtection="0"/>
    <xf numFmtId="0" fontId="13" fillId="0" borderId="11" applyNumberFormat="0" applyFill="0" applyAlignment="0" applyProtection="0"/>
    <xf numFmtId="0" fontId="13" fillId="0" borderId="0" applyNumberFormat="0" applyFill="0" applyBorder="0" applyAlignment="0" applyProtection="0"/>
    <xf numFmtId="0" fontId="14" fillId="4" borderId="0" applyNumberFormat="0" applyBorder="0" applyAlignment="0" applyProtection="0"/>
    <xf numFmtId="0" fontId="15" fillId="5" borderId="0" applyNumberFormat="0" applyBorder="0" applyAlignment="0" applyProtection="0"/>
    <xf numFmtId="0" fontId="16" fillId="6" borderId="0" applyNumberFormat="0" applyBorder="0" applyAlignment="0" applyProtection="0"/>
    <xf numFmtId="0" fontId="17" fillId="7" borderId="12" applyNumberFormat="0" applyAlignment="0" applyProtection="0"/>
    <xf numFmtId="0" fontId="18" fillId="8" borderId="13" applyNumberFormat="0" applyAlignment="0" applyProtection="0"/>
    <xf numFmtId="0" fontId="19" fillId="8" borderId="12" applyNumberFormat="0" applyAlignment="0" applyProtection="0"/>
    <xf numFmtId="0" fontId="20" fillId="0" borderId="14" applyNumberFormat="0" applyFill="0" applyAlignment="0" applyProtection="0"/>
    <xf numFmtId="0" fontId="21" fillId="9" borderId="15" applyNumberFormat="0" applyAlignment="0" applyProtection="0"/>
    <xf numFmtId="0" fontId="22" fillId="0" borderId="0" applyNumberFormat="0" applyFill="0" applyBorder="0" applyAlignment="0" applyProtection="0"/>
    <xf numFmtId="0" fontId="5" fillId="10" borderId="16" applyNumberFormat="0" applyFont="0" applyAlignment="0" applyProtection="0"/>
    <xf numFmtId="0" fontId="23" fillId="0" borderId="0" applyNumberFormat="0" applyFill="0" applyBorder="0" applyAlignment="0" applyProtection="0"/>
    <xf numFmtId="0" fontId="24" fillId="0" borderId="17" applyNumberFormat="0" applyFill="0" applyAlignment="0" applyProtection="0"/>
    <xf numFmtId="0" fontId="2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5"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5"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5"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5"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44" fontId="5" fillId="0" borderId="0" applyFont="0" applyFill="0" applyBorder="0" applyAlignment="0" applyProtection="0"/>
  </cellStyleXfs>
  <cellXfs count="97">
    <xf numFmtId="0" fontId="0" fillId="0" borderId="0" xfId="0"/>
    <xf numFmtId="0" fontId="1" fillId="2" borderId="0" xfId="0" applyFont="1" applyFill="1" applyProtection="1">
      <protection hidden="1"/>
    </xf>
    <xf numFmtId="9" fontId="3" fillId="35" borderId="1" xfId="1" applyFont="1" applyFill="1" applyBorder="1" applyAlignment="1" applyProtection="1">
      <alignment horizontal="center" vertical="center"/>
      <protection locked="0"/>
    </xf>
    <xf numFmtId="0" fontId="3" fillId="35" borderId="1" xfId="0" applyFont="1" applyFill="1" applyBorder="1" applyAlignment="1" applyProtection="1">
      <alignment horizontal="left" vertical="center" wrapText="1"/>
      <protection locked="0"/>
    </xf>
    <xf numFmtId="164" fontId="9" fillId="35" borderId="1" xfId="4" applyNumberFormat="1" applyFont="1" applyFill="1" applyBorder="1" applyAlignment="1" applyProtection="1">
      <alignment horizontal="center" vertical="center"/>
      <protection locked="0"/>
    </xf>
    <xf numFmtId="0" fontId="8" fillId="2" borderId="0" xfId="0" applyFont="1" applyFill="1" applyProtection="1">
      <protection hidden="1"/>
    </xf>
    <xf numFmtId="0" fontId="24" fillId="0" borderId="0" xfId="0" applyFont="1" applyAlignment="1">
      <alignment horizontal="center"/>
    </xf>
    <xf numFmtId="9" fontId="0" fillId="0" borderId="0" xfId="1" applyFont="1" applyAlignment="1">
      <alignment horizontal="center"/>
    </xf>
    <xf numFmtId="0" fontId="0" fillId="0" borderId="0" xfId="0" applyAlignment="1">
      <alignment horizontal="center"/>
    </xf>
    <xf numFmtId="0" fontId="24" fillId="0" borderId="0" xfId="0" applyFont="1" applyAlignment="1">
      <alignment horizontal="center" vertical="center"/>
    </xf>
    <xf numFmtId="9" fontId="0" fillId="0" borderId="0" xfId="0" applyNumberFormat="1" applyAlignment="1">
      <alignment horizontal="center" vertical="center"/>
    </xf>
    <xf numFmtId="9" fontId="0" fillId="0" borderId="0" xfId="1" applyFont="1" applyAlignment="1">
      <alignment horizontal="center" vertical="center"/>
    </xf>
    <xf numFmtId="0" fontId="0" fillId="0" borderId="0" xfId="0" applyAlignment="1">
      <alignment horizontal="center" vertical="center"/>
    </xf>
    <xf numFmtId="0" fontId="1" fillId="2" borderId="0" xfId="0" applyFont="1" applyFill="1" applyProtection="1">
      <protection locked="0"/>
    </xf>
    <xf numFmtId="0" fontId="1" fillId="2" borderId="0" xfId="0" applyFont="1" applyFill="1" applyAlignment="1" applyProtection="1">
      <alignment horizontal="center"/>
      <protection locked="0"/>
    </xf>
    <xf numFmtId="0" fontId="0" fillId="2" borderId="0" xfId="0" applyFill="1" applyProtection="1">
      <protection locked="0"/>
    </xf>
    <xf numFmtId="0" fontId="3" fillId="2" borderId="0" xfId="0" applyFont="1" applyFill="1" applyProtection="1">
      <protection locked="0"/>
    </xf>
    <xf numFmtId="0" fontId="6" fillId="2" borderId="0" xfId="0" applyFont="1" applyFill="1" applyProtection="1">
      <protection locked="0"/>
    </xf>
    <xf numFmtId="0" fontId="3" fillId="2" borderId="0" xfId="0" applyFont="1" applyFill="1" applyAlignment="1" applyProtection="1">
      <alignment horizontal="left"/>
      <protection locked="0"/>
    </xf>
    <xf numFmtId="0" fontId="6" fillId="2" borderId="0" xfId="0" applyFont="1" applyFill="1" applyAlignment="1" applyProtection="1">
      <alignment horizontal="left"/>
      <protection locked="0"/>
    </xf>
    <xf numFmtId="0" fontId="27" fillId="0" borderId="0" xfId="0" applyFont="1" applyAlignment="1" applyProtection="1">
      <alignment vertical="center" wrapText="1"/>
      <protection locked="0"/>
    </xf>
    <xf numFmtId="0" fontId="7" fillId="2" borderId="0" xfId="0" applyFont="1" applyFill="1" applyAlignment="1" applyProtection="1">
      <alignment vertical="center" wrapText="1"/>
      <protection locked="0"/>
    </xf>
    <xf numFmtId="0" fontId="1" fillId="2" borderId="0" xfId="0" applyFont="1" applyFill="1" applyAlignment="1" applyProtection="1">
      <alignment vertical="justify"/>
      <protection locked="0"/>
    </xf>
    <xf numFmtId="0" fontId="1" fillId="2" borderId="0" xfId="0" applyFont="1" applyFill="1" applyAlignment="1" applyProtection="1">
      <alignment vertical="center"/>
      <protection locked="0"/>
    </xf>
    <xf numFmtId="0" fontId="7" fillId="2" borderId="0" xfId="0" applyFont="1" applyFill="1" applyAlignment="1" applyProtection="1">
      <alignment horizontal="center" vertical="center" wrapText="1"/>
      <protection locked="0"/>
    </xf>
    <xf numFmtId="0" fontId="1" fillId="2" borderId="0" xfId="0" applyFont="1" applyFill="1" applyAlignment="1" applyProtection="1">
      <alignment horizontal="center" vertical="center"/>
      <protection locked="0"/>
    </xf>
    <xf numFmtId="0" fontId="27" fillId="2" borderId="0" xfId="0" applyFont="1" applyFill="1" applyAlignment="1" applyProtection="1">
      <alignment vertical="center" wrapText="1"/>
      <protection locked="0"/>
    </xf>
    <xf numFmtId="0" fontId="0" fillId="2" borderId="0" xfId="0" applyFill="1" applyAlignment="1" applyProtection="1">
      <alignment vertical="center"/>
      <protection locked="0"/>
    </xf>
    <xf numFmtId="0" fontId="3" fillId="0" borderId="32" xfId="0" applyFont="1" applyBorder="1" applyAlignment="1" applyProtection="1">
      <alignment horizontal="center" vertical="center"/>
      <protection locked="0"/>
    </xf>
    <xf numFmtId="0" fontId="1" fillId="0" borderId="1" xfId="0" applyFont="1" applyBorder="1" applyAlignment="1" applyProtection="1">
      <alignment horizontal="center" vertical="center" wrapText="1"/>
      <protection locked="0"/>
    </xf>
    <xf numFmtId="43" fontId="3" fillId="0" borderId="1" xfId="3" applyFont="1" applyFill="1" applyBorder="1" applyAlignment="1" applyProtection="1">
      <alignment horizontal="center" vertical="center"/>
      <protection locked="0"/>
    </xf>
    <xf numFmtId="43" fontId="3" fillId="0" borderId="37" xfId="3" applyFont="1" applyFill="1" applyBorder="1" applyAlignment="1" applyProtection="1">
      <alignment vertical="center"/>
      <protection locked="0"/>
    </xf>
    <xf numFmtId="43" fontId="3" fillId="0" borderId="36" xfId="4" applyFont="1" applyBorder="1" applyAlignment="1" applyProtection="1">
      <alignment vertical="center"/>
      <protection locked="0"/>
    </xf>
    <xf numFmtId="43" fontId="3" fillId="0" borderId="37" xfId="4" applyFont="1" applyBorder="1" applyAlignment="1" applyProtection="1">
      <alignment vertical="center"/>
      <protection locked="0"/>
    </xf>
    <xf numFmtId="43" fontId="6" fillId="0" borderId="37" xfId="4" applyFont="1" applyBorder="1" applyAlignment="1" applyProtection="1">
      <alignment vertical="center"/>
      <protection locked="0"/>
    </xf>
    <xf numFmtId="43" fontId="3" fillId="0" borderId="37" xfId="4" applyFont="1" applyFill="1" applyBorder="1" applyAlignment="1" applyProtection="1">
      <alignment vertical="center"/>
      <protection locked="0"/>
    </xf>
    <xf numFmtId="43" fontId="6" fillId="0" borderId="38" xfId="4" applyFont="1" applyBorder="1" applyAlignment="1" applyProtection="1">
      <alignment vertical="center"/>
      <protection locked="0"/>
    </xf>
    <xf numFmtId="43" fontId="26" fillId="0" borderId="0" xfId="3" applyFont="1" applyBorder="1" applyAlignment="1" applyProtection="1">
      <alignment vertical="center"/>
      <protection locked="0"/>
    </xf>
    <xf numFmtId="43" fontId="26" fillId="0" borderId="0" xfId="3" applyFont="1" applyBorder="1" applyAlignment="1" applyProtection="1">
      <alignment vertical="center" wrapText="1"/>
      <protection locked="0"/>
    </xf>
    <xf numFmtId="43" fontId="26" fillId="0" borderId="0" xfId="4" applyFont="1" applyBorder="1" applyProtection="1">
      <protection locked="0"/>
    </xf>
    <xf numFmtId="0" fontId="3" fillId="0" borderId="0" xfId="0" applyFont="1" applyAlignment="1" applyProtection="1">
      <alignment vertical="center"/>
      <protection locked="0"/>
    </xf>
    <xf numFmtId="0" fontId="3" fillId="2" borderId="0" xfId="0" applyFont="1" applyFill="1" applyAlignment="1" applyProtection="1">
      <alignment wrapText="1"/>
      <protection locked="0"/>
    </xf>
    <xf numFmtId="0" fontId="7" fillId="3" borderId="30" xfId="0" applyFont="1" applyFill="1" applyBorder="1" applyAlignment="1" applyProtection="1">
      <alignment horizontal="center" vertical="center" wrapText="1"/>
    </xf>
    <xf numFmtId="0" fontId="7" fillId="3" borderId="31" xfId="0" applyFont="1" applyFill="1" applyBorder="1" applyAlignment="1" applyProtection="1">
      <alignment horizontal="center" vertical="center" wrapText="1"/>
    </xf>
    <xf numFmtId="43" fontId="7" fillId="3" borderId="31" xfId="3" applyFont="1" applyFill="1" applyBorder="1" applyAlignment="1" applyProtection="1">
      <alignment horizontal="center" vertical="center" wrapText="1"/>
    </xf>
    <xf numFmtId="43" fontId="7" fillId="3" borderId="36" xfId="3" applyFont="1" applyFill="1" applyBorder="1" applyAlignment="1" applyProtection="1">
      <alignment horizontal="center" vertical="center" wrapText="1"/>
    </xf>
    <xf numFmtId="0" fontId="1" fillId="0" borderId="26" xfId="0" applyFont="1" applyBorder="1" applyAlignment="1">
      <alignment wrapText="1"/>
    </xf>
    <xf numFmtId="0" fontId="1" fillId="0" borderId="39" xfId="0" applyFont="1" applyBorder="1" applyAlignment="1">
      <alignment wrapText="1"/>
    </xf>
    <xf numFmtId="0" fontId="1" fillId="0" borderId="1" xfId="0" applyFont="1" applyBorder="1" applyAlignment="1">
      <alignment vertical="center"/>
    </xf>
    <xf numFmtId="0" fontId="1" fillId="0" borderId="26" xfId="0" applyFont="1" applyBorder="1" applyAlignment="1">
      <alignment horizontal="center" vertical="center" wrapText="1"/>
    </xf>
    <xf numFmtId="0" fontId="1" fillId="0" borderId="40" xfId="0" applyFont="1" applyBorder="1" applyAlignment="1">
      <alignment horizontal="center" vertical="center" wrapText="1"/>
    </xf>
    <xf numFmtId="0" fontId="3" fillId="2" borderId="0" xfId="0" applyFont="1" applyFill="1" applyAlignment="1" applyProtection="1">
      <alignment horizontal="center"/>
      <protection locked="0"/>
    </xf>
    <xf numFmtId="0" fontId="3" fillId="2" borderId="0" xfId="0" applyFont="1" applyFill="1" applyAlignment="1" applyProtection="1">
      <alignment horizontal="center" wrapText="1"/>
      <protection locked="0"/>
    </xf>
    <xf numFmtId="0" fontId="1" fillId="2" borderId="0" xfId="0" applyFont="1" applyFill="1" applyAlignment="1" applyProtection="1">
      <alignment horizontal="center"/>
      <protection locked="0"/>
    </xf>
    <xf numFmtId="0" fontId="8" fillId="2" borderId="5" xfId="0" applyFont="1" applyFill="1" applyBorder="1" applyAlignment="1" applyProtection="1">
      <alignment horizontal="center"/>
    </xf>
    <xf numFmtId="0" fontId="2" fillId="0" borderId="1" xfId="0" applyFont="1" applyBorder="1" applyAlignment="1" applyProtection="1">
      <alignment vertical="top" wrapText="1"/>
      <protection locked="0"/>
    </xf>
    <xf numFmtId="0" fontId="4" fillId="2" borderId="1" xfId="0" applyFont="1" applyFill="1" applyBorder="1" applyAlignment="1" applyProtection="1">
      <alignment horizontal="center" vertical="center" wrapText="1"/>
      <protection locked="0"/>
    </xf>
    <xf numFmtId="0" fontId="4" fillId="0" borderId="1" xfId="0" applyFont="1" applyBorder="1" applyAlignment="1" applyProtection="1">
      <alignment horizontal="center" vertical="center" wrapText="1"/>
      <protection locked="0"/>
    </xf>
    <xf numFmtId="3" fontId="1" fillId="35" borderId="2" xfId="0" applyNumberFormat="1" applyFont="1" applyFill="1" applyBorder="1" applyAlignment="1" applyProtection="1">
      <alignment horizontal="center" vertical="center"/>
      <protection locked="0"/>
    </xf>
    <xf numFmtId="3" fontId="1" fillId="35" borderId="4" xfId="0" applyNumberFormat="1" applyFont="1" applyFill="1" applyBorder="1" applyAlignment="1" applyProtection="1">
      <alignment horizontal="center" vertical="center"/>
      <protection locked="0"/>
    </xf>
    <xf numFmtId="165" fontId="28" fillId="35" borderId="2" xfId="0" applyNumberFormat="1" applyFont="1" applyFill="1" applyBorder="1" applyAlignment="1" applyProtection="1">
      <alignment horizontal="center" vertical="center" wrapText="1"/>
      <protection locked="0"/>
    </xf>
    <xf numFmtId="165" fontId="28" fillId="35" borderId="4" xfId="0" applyNumberFormat="1" applyFont="1" applyFill="1" applyBorder="1" applyAlignment="1" applyProtection="1">
      <alignment horizontal="center" vertical="center" wrapText="1"/>
      <protection locked="0"/>
    </xf>
    <xf numFmtId="0" fontId="7" fillId="3" borderId="2" xfId="0" applyFont="1" applyFill="1" applyBorder="1" applyAlignment="1" applyProtection="1">
      <alignment horizontal="center" vertical="center" wrapText="1"/>
    </xf>
    <xf numFmtId="0" fontId="7" fillId="3" borderId="4" xfId="0" applyFont="1" applyFill="1" applyBorder="1" applyAlignment="1" applyProtection="1">
      <alignment horizontal="center" vertical="center" wrapText="1"/>
    </xf>
    <xf numFmtId="0" fontId="1" fillId="35" borderId="2" xfId="0" applyFont="1" applyFill="1" applyBorder="1" applyAlignment="1" applyProtection="1">
      <alignment horizontal="center" vertical="center"/>
      <protection locked="0"/>
    </xf>
    <xf numFmtId="0" fontId="1" fillId="35" borderId="3" xfId="0" applyFont="1" applyFill="1" applyBorder="1" applyAlignment="1" applyProtection="1">
      <alignment horizontal="center" vertical="center"/>
      <protection locked="0"/>
    </xf>
    <xf numFmtId="0" fontId="1" fillId="35" borderId="4" xfId="0" applyFont="1" applyFill="1" applyBorder="1" applyAlignment="1" applyProtection="1">
      <alignment horizontal="center" vertical="center"/>
      <protection locked="0"/>
    </xf>
    <xf numFmtId="0" fontId="29" fillId="2" borderId="20" xfId="0" applyFont="1" applyFill="1" applyBorder="1" applyAlignment="1" applyProtection="1">
      <alignment horizontal="left" vertical="center" wrapText="1"/>
    </xf>
    <xf numFmtId="0" fontId="29" fillId="2" borderId="5" xfId="0" applyFont="1" applyFill="1" applyBorder="1" applyAlignment="1" applyProtection="1">
      <alignment horizontal="left" vertical="center" wrapText="1"/>
    </xf>
    <xf numFmtId="0" fontId="29" fillId="2" borderId="21" xfId="0" applyFont="1" applyFill="1" applyBorder="1" applyAlignment="1" applyProtection="1">
      <alignment horizontal="left" vertical="center" wrapText="1"/>
    </xf>
    <xf numFmtId="0" fontId="29" fillId="2" borderId="22" xfId="0" applyFont="1" applyFill="1" applyBorder="1" applyAlignment="1" applyProtection="1">
      <alignment horizontal="left" vertical="center" wrapText="1"/>
    </xf>
    <xf numFmtId="0" fontId="29" fillId="2" borderId="0" xfId="0" applyFont="1" applyFill="1" applyAlignment="1" applyProtection="1">
      <alignment horizontal="left" vertical="center" wrapText="1"/>
    </xf>
    <xf numFmtId="0" fontId="29" fillId="2" borderId="23" xfId="0" applyFont="1" applyFill="1" applyBorder="1" applyAlignment="1" applyProtection="1">
      <alignment horizontal="left" vertical="center" wrapText="1"/>
    </xf>
    <xf numFmtId="0" fontId="29" fillId="2" borderId="24" xfId="0" applyFont="1" applyFill="1" applyBorder="1" applyAlignment="1" applyProtection="1">
      <alignment horizontal="left" vertical="center" wrapText="1"/>
    </xf>
    <xf numFmtId="0" fontId="29" fillId="2" borderId="6" xfId="0" applyFont="1" applyFill="1" applyBorder="1" applyAlignment="1" applyProtection="1">
      <alignment horizontal="left" vertical="center" wrapText="1"/>
    </xf>
    <xf numFmtId="0" fontId="29" fillId="2" borderId="25" xfId="0" applyFont="1" applyFill="1" applyBorder="1" applyAlignment="1" applyProtection="1">
      <alignment horizontal="left" vertical="center" wrapText="1"/>
    </xf>
    <xf numFmtId="0" fontId="1" fillId="36" borderId="6" xfId="0" applyFont="1" applyFill="1" applyBorder="1" applyAlignment="1" applyProtection="1">
      <alignment horizontal="center" vertical="center"/>
      <protection locked="0"/>
    </xf>
    <xf numFmtId="0" fontId="27" fillId="35" borderId="29" xfId="0" applyFont="1" applyFill="1" applyBorder="1" applyAlignment="1" applyProtection="1">
      <alignment horizontal="center" vertical="center"/>
    </xf>
    <xf numFmtId="0" fontId="27" fillId="35" borderId="27" xfId="0" applyFont="1" applyFill="1" applyBorder="1" applyAlignment="1" applyProtection="1">
      <alignment horizontal="center" vertical="center"/>
    </xf>
    <xf numFmtId="0" fontId="27" fillId="35" borderId="35" xfId="0" applyFont="1" applyFill="1" applyBorder="1" applyAlignment="1" applyProtection="1">
      <alignment horizontal="center" vertical="center"/>
    </xf>
    <xf numFmtId="0" fontId="27" fillId="35" borderId="19" xfId="0" applyFont="1" applyFill="1" applyBorder="1" applyAlignment="1" applyProtection="1">
      <alignment horizontal="center" vertical="center"/>
    </xf>
    <xf numFmtId="0" fontId="27" fillId="35" borderId="18" xfId="0" applyFont="1" applyFill="1" applyBorder="1" applyAlignment="1" applyProtection="1">
      <alignment horizontal="center" vertical="center"/>
    </xf>
    <xf numFmtId="0" fontId="27" fillId="35" borderId="28" xfId="0" applyFont="1" applyFill="1" applyBorder="1" applyAlignment="1" applyProtection="1">
      <alignment horizontal="center" vertical="center"/>
    </xf>
    <xf numFmtId="0" fontId="6" fillId="2" borderId="7" xfId="0" applyFont="1" applyFill="1" applyBorder="1" applyAlignment="1" applyProtection="1">
      <alignment horizontal="center" vertical="center"/>
    </xf>
    <xf numFmtId="0" fontId="6" fillId="2" borderId="8" xfId="0" applyFont="1" applyFill="1" applyBorder="1" applyAlignment="1" applyProtection="1">
      <alignment horizontal="center" vertical="center"/>
    </xf>
    <xf numFmtId="0" fontId="6" fillId="0" borderId="33" xfId="3" applyNumberFormat="1" applyFont="1" applyBorder="1" applyAlignment="1" applyProtection="1">
      <alignment horizontal="center" vertical="center" wrapText="1"/>
    </xf>
    <xf numFmtId="0" fontId="6" fillId="0" borderId="34" xfId="3" applyNumberFormat="1" applyFont="1" applyBorder="1" applyAlignment="1" applyProtection="1">
      <alignment horizontal="center" vertical="center" wrapText="1"/>
    </xf>
    <xf numFmtId="0" fontId="6" fillId="0" borderId="32" xfId="3" applyNumberFormat="1" applyFont="1" applyBorder="1" applyAlignment="1" applyProtection="1">
      <alignment horizontal="center" vertical="center" wrapText="1"/>
    </xf>
    <xf numFmtId="0" fontId="6" fillId="0" borderId="1" xfId="3" applyNumberFormat="1" applyFont="1" applyBorder="1" applyAlignment="1" applyProtection="1">
      <alignment horizontal="center" vertical="center" wrapText="1"/>
    </xf>
    <xf numFmtId="0" fontId="3" fillId="0" borderId="32" xfId="3" applyNumberFormat="1" applyFont="1" applyBorder="1" applyAlignment="1" applyProtection="1">
      <alignment horizontal="center" vertical="center" wrapText="1"/>
    </xf>
    <xf numFmtId="0" fontId="3" fillId="0" borderId="1" xfId="3" applyNumberFormat="1" applyFont="1" applyBorder="1" applyAlignment="1" applyProtection="1">
      <alignment horizontal="center" vertical="center" wrapText="1"/>
    </xf>
    <xf numFmtId="0" fontId="6" fillId="0" borderId="32" xfId="3" applyNumberFormat="1" applyFont="1" applyBorder="1" applyAlignment="1" applyProtection="1">
      <alignment horizontal="center" vertical="center"/>
    </xf>
    <xf numFmtId="0" fontId="6" fillId="0" borderId="1" xfId="3" applyNumberFormat="1" applyFont="1" applyBorder="1" applyAlignment="1" applyProtection="1">
      <alignment horizontal="center" vertical="center"/>
    </xf>
    <xf numFmtId="0" fontId="3" fillId="0" borderId="32" xfId="3" applyNumberFormat="1" applyFont="1" applyBorder="1" applyAlignment="1" applyProtection="1">
      <alignment horizontal="center" vertical="center"/>
    </xf>
    <xf numFmtId="0" fontId="3" fillId="0" borderId="1" xfId="3" applyNumberFormat="1" applyFont="1" applyBorder="1" applyAlignment="1" applyProtection="1">
      <alignment horizontal="center" vertical="center"/>
    </xf>
    <xf numFmtId="0" fontId="3" fillId="0" borderId="30" xfId="3" applyNumberFormat="1" applyFont="1" applyBorder="1" applyAlignment="1" applyProtection="1">
      <alignment horizontal="center" vertical="center" wrapText="1"/>
    </xf>
    <xf numFmtId="0" fontId="3" fillId="0" borderId="31" xfId="3" applyNumberFormat="1" applyFont="1" applyBorder="1" applyAlignment="1" applyProtection="1">
      <alignment horizontal="center" vertical="center" wrapText="1"/>
    </xf>
  </cellXfs>
  <cellStyles count="47">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cellStyle name="Millares 2" xfId="3"/>
    <cellStyle name="Moneda 2" xfId="46"/>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122464</xdr:colOff>
      <xdr:row>1</xdr:row>
      <xdr:rowOff>24603</xdr:rowOff>
    </xdr:from>
    <xdr:to>
      <xdr:col>0</xdr:col>
      <xdr:colOff>516294</xdr:colOff>
      <xdr:row>4</xdr:row>
      <xdr:rowOff>156739</xdr:rowOff>
    </xdr:to>
    <xdr:pic>
      <xdr:nvPicPr>
        <xdr:cNvPr id="2" name="Imagen 1">
          <a:extLst>
            <a:ext uri="{FF2B5EF4-FFF2-40B4-BE49-F238E27FC236}">
              <a16:creationId xmlns:a16="http://schemas.microsoft.com/office/drawing/2014/main" id="{992449B9-4BEA-48E0-8059-F7D8C7741A8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22464" y="215103"/>
          <a:ext cx="393830" cy="741736"/>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8"/>
  <sheetViews>
    <sheetView tabSelected="1" zoomScale="70" zoomScaleNormal="70" zoomScaleSheetLayoutView="70" zoomScalePageLayoutView="55" workbookViewId="0">
      <selection activeCell="B17" sqref="B17"/>
    </sheetView>
  </sheetViews>
  <sheetFormatPr baseColWidth="10" defaultColWidth="11.42578125" defaultRowHeight="15" x14ac:dyDescent="0.25"/>
  <cols>
    <col min="1" max="1" width="10.42578125" style="13" customWidth="1"/>
    <col min="2" max="2" width="56.5703125" style="13" customWidth="1"/>
    <col min="3" max="3" width="23" style="13" customWidth="1"/>
    <col min="4" max="4" width="13.5703125" style="13" bestFit="1" customWidth="1"/>
    <col min="5" max="5" width="14" style="13" bestFit="1" customWidth="1"/>
    <col min="6" max="6" width="13.5703125" style="13" customWidth="1"/>
    <col min="7" max="7" width="17.7109375" style="13" customWidth="1"/>
    <col min="8" max="8" width="15" style="13" customWidth="1"/>
    <col min="9" max="9" width="17.7109375" style="13" customWidth="1"/>
    <col min="10" max="10" width="15" style="13" customWidth="1"/>
    <col min="11" max="11" width="17.85546875" style="15" customWidth="1"/>
    <col min="12" max="13" width="16.7109375" style="15" customWidth="1"/>
    <col min="14" max="14" width="14.7109375" style="15" customWidth="1"/>
    <col min="15" max="15" width="20.28515625" style="15" customWidth="1"/>
    <col min="16" max="16384" width="11.42578125" style="15"/>
  </cols>
  <sheetData>
    <row r="1" spans="1:15" x14ac:dyDescent="0.25">
      <c r="F1" s="14"/>
    </row>
    <row r="2" spans="1:15" ht="15.75" customHeight="1" x14ac:dyDescent="0.25">
      <c r="A2" s="55"/>
      <c r="B2" s="56" t="s">
        <v>0</v>
      </c>
      <c r="C2" s="56"/>
      <c r="D2" s="56"/>
      <c r="E2" s="56"/>
      <c r="F2" s="56"/>
      <c r="G2" s="56"/>
      <c r="H2" s="56"/>
      <c r="I2" s="56"/>
      <c r="J2" s="56"/>
      <c r="K2" s="56"/>
      <c r="L2" s="56"/>
      <c r="M2" s="56"/>
      <c r="N2" s="57" t="s">
        <v>1</v>
      </c>
      <c r="O2" s="57"/>
    </row>
    <row r="3" spans="1:15" ht="15.75" customHeight="1" x14ac:dyDescent="0.25">
      <c r="A3" s="55"/>
      <c r="B3" s="56" t="s">
        <v>2</v>
      </c>
      <c r="C3" s="56"/>
      <c r="D3" s="56"/>
      <c r="E3" s="56"/>
      <c r="F3" s="56"/>
      <c r="G3" s="56"/>
      <c r="H3" s="56"/>
      <c r="I3" s="56"/>
      <c r="J3" s="56"/>
      <c r="K3" s="56"/>
      <c r="L3" s="56"/>
      <c r="M3" s="56"/>
      <c r="N3" s="57" t="s">
        <v>48</v>
      </c>
      <c r="O3" s="57"/>
    </row>
    <row r="4" spans="1:15" ht="16.5" customHeight="1" x14ac:dyDescent="0.25">
      <c r="A4" s="55"/>
      <c r="B4" s="56" t="s">
        <v>3</v>
      </c>
      <c r="C4" s="56"/>
      <c r="D4" s="56"/>
      <c r="E4" s="56"/>
      <c r="F4" s="56"/>
      <c r="G4" s="56"/>
      <c r="H4" s="56"/>
      <c r="I4" s="56"/>
      <c r="J4" s="56"/>
      <c r="K4" s="56"/>
      <c r="L4" s="56"/>
      <c r="M4" s="56"/>
      <c r="N4" s="57" t="s">
        <v>49</v>
      </c>
      <c r="O4" s="57"/>
    </row>
    <row r="5" spans="1:15" ht="15" customHeight="1" x14ac:dyDescent="0.25">
      <c r="A5" s="55"/>
      <c r="B5" s="56"/>
      <c r="C5" s="56"/>
      <c r="D5" s="56"/>
      <c r="E5" s="56"/>
      <c r="F5" s="56"/>
      <c r="G5" s="56"/>
      <c r="H5" s="56"/>
      <c r="I5" s="56"/>
      <c r="J5" s="56"/>
      <c r="K5" s="56"/>
      <c r="L5" s="56"/>
      <c r="M5" s="56"/>
      <c r="N5" s="57" t="s">
        <v>46</v>
      </c>
      <c r="O5" s="57"/>
    </row>
    <row r="7" spans="1:15" x14ac:dyDescent="0.25">
      <c r="A7" s="16" t="s">
        <v>4</v>
      </c>
    </row>
    <row r="8" spans="1:15" ht="9.9499999999999993" customHeight="1" x14ac:dyDescent="0.25">
      <c r="A8" s="17"/>
    </row>
    <row r="9" spans="1:15" ht="30" customHeight="1" x14ac:dyDescent="0.25">
      <c r="A9" s="77" t="s">
        <v>5</v>
      </c>
      <c r="B9" s="78"/>
      <c r="D9" s="62" t="s">
        <v>6</v>
      </c>
      <c r="E9" s="63"/>
      <c r="F9" s="64"/>
      <c r="G9" s="65"/>
      <c r="H9" s="65"/>
      <c r="I9" s="66"/>
      <c r="K9" s="62" t="s">
        <v>7</v>
      </c>
      <c r="L9" s="63"/>
      <c r="M9" s="60"/>
      <c r="N9" s="61"/>
    </row>
    <row r="10" spans="1:15" ht="8.25" customHeight="1" x14ac:dyDescent="0.25">
      <c r="A10" s="79"/>
      <c r="B10" s="80"/>
      <c r="C10" s="18"/>
      <c r="E10" s="19"/>
      <c r="F10" s="19"/>
      <c r="M10" s="19"/>
      <c r="N10" s="13"/>
    </row>
    <row r="11" spans="1:15" ht="30" customHeight="1" x14ac:dyDescent="0.25">
      <c r="A11" s="81"/>
      <c r="B11" s="82"/>
      <c r="D11" s="62" t="s">
        <v>8</v>
      </c>
      <c r="E11" s="63"/>
      <c r="F11" s="64"/>
      <c r="G11" s="65"/>
      <c r="H11" s="65"/>
      <c r="I11" s="66"/>
      <c r="K11" s="62" t="s">
        <v>9</v>
      </c>
      <c r="L11" s="63"/>
      <c r="M11" s="58"/>
      <c r="N11" s="59"/>
      <c r="O11" s="20"/>
    </row>
    <row r="12" spans="1:15" ht="9.9499999999999993" customHeight="1" thickBot="1" x14ac:dyDescent="0.3">
      <c r="A12" s="21"/>
      <c r="B12" s="22"/>
      <c r="C12" s="23"/>
      <c r="D12" s="21"/>
      <c r="E12" s="22"/>
      <c r="F12" s="22"/>
      <c r="G12" s="22"/>
      <c r="H12" s="21"/>
      <c r="I12" s="24"/>
      <c r="J12" s="25"/>
      <c r="K12" s="25"/>
      <c r="L12" s="25"/>
      <c r="N12" s="26"/>
      <c r="O12" s="26"/>
    </row>
    <row r="13" spans="1:15" s="27" customFormat="1" ht="111.75" customHeight="1" x14ac:dyDescent="0.25">
      <c r="A13" s="42" t="s">
        <v>10</v>
      </c>
      <c r="B13" s="43" t="s">
        <v>11</v>
      </c>
      <c r="C13" s="43" t="s">
        <v>12</v>
      </c>
      <c r="D13" s="43" t="s">
        <v>13</v>
      </c>
      <c r="E13" s="43" t="s">
        <v>14</v>
      </c>
      <c r="F13" s="44" t="s">
        <v>15</v>
      </c>
      <c r="G13" s="44" t="s">
        <v>16</v>
      </c>
      <c r="H13" s="44" t="s">
        <v>17</v>
      </c>
      <c r="I13" s="44" t="s">
        <v>18</v>
      </c>
      <c r="J13" s="44" t="s">
        <v>19</v>
      </c>
      <c r="K13" s="44" t="s">
        <v>20</v>
      </c>
      <c r="L13" s="44" t="s">
        <v>21</v>
      </c>
      <c r="M13" s="44" t="s">
        <v>22</v>
      </c>
      <c r="N13" s="44" t="s">
        <v>23</v>
      </c>
      <c r="O13" s="45" t="s">
        <v>24</v>
      </c>
    </row>
    <row r="14" spans="1:15" s="27" customFormat="1" ht="51" customHeight="1" x14ac:dyDescent="0.2">
      <c r="A14" s="28">
        <v>1</v>
      </c>
      <c r="B14" s="46" t="s">
        <v>51</v>
      </c>
      <c r="C14" s="3"/>
      <c r="D14" s="49">
        <v>2</v>
      </c>
      <c r="E14" s="29" t="s">
        <v>50</v>
      </c>
      <c r="F14" s="4"/>
      <c r="G14" s="2"/>
      <c r="H14" s="30">
        <f>+ROUND(F14*G14,0)</f>
        <v>0</v>
      </c>
      <c r="I14" s="2"/>
      <c r="J14" s="30">
        <f t="shared" ref="J14" si="0">ROUND(F14*I14,0)</f>
        <v>0</v>
      </c>
      <c r="K14" s="30">
        <f t="shared" ref="K14" si="1">ROUND(F14+H14+J14,0)</f>
        <v>0</v>
      </c>
      <c r="L14" s="30">
        <f t="shared" ref="L14" si="2">ROUND(F14*D14,0)</f>
        <v>0</v>
      </c>
      <c r="M14" s="30">
        <f t="shared" ref="M14" si="3">ROUND(L14*G14,0)</f>
        <v>0</v>
      </c>
      <c r="N14" s="30">
        <f t="shared" ref="N14" si="4">ROUND(L14*I14,0)</f>
        <v>0</v>
      </c>
      <c r="O14" s="31">
        <f t="shared" ref="O14" si="5">ROUND(L14+N14+M14,0)</f>
        <v>0</v>
      </c>
    </row>
    <row r="15" spans="1:15" s="27" customFormat="1" ht="51" customHeight="1" x14ac:dyDescent="0.2">
      <c r="A15" s="28">
        <v>2</v>
      </c>
      <c r="B15" s="46" t="s">
        <v>69</v>
      </c>
      <c r="C15" s="3"/>
      <c r="D15" s="49">
        <v>4</v>
      </c>
      <c r="E15" s="29" t="s">
        <v>50</v>
      </c>
      <c r="F15" s="4"/>
      <c r="G15" s="2"/>
      <c r="H15" s="30">
        <f t="shared" ref="H15" si="6">+ROUND(F15*G15,0)</f>
        <v>0</v>
      </c>
      <c r="I15" s="2"/>
      <c r="J15" s="30">
        <f t="shared" ref="J15" si="7">ROUND(F15*I15,0)</f>
        <v>0</v>
      </c>
      <c r="K15" s="30">
        <f t="shared" ref="K15" si="8">ROUND(F15+H15+J15,0)</f>
        <v>0</v>
      </c>
      <c r="L15" s="30">
        <f t="shared" ref="L15" si="9">ROUND(F15*D15,0)</f>
        <v>0</v>
      </c>
      <c r="M15" s="30">
        <f t="shared" ref="M15" si="10">ROUND(L15*G15,0)</f>
        <v>0</v>
      </c>
      <c r="N15" s="30">
        <f t="shared" ref="N15" si="11">ROUND(L15*I15,0)</f>
        <v>0</v>
      </c>
      <c r="O15" s="31">
        <f t="shared" ref="O15" si="12">ROUND(L15+N15+M15,0)</f>
        <v>0</v>
      </c>
    </row>
    <row r="16" spans="1:15" s="27" customFormat="1" ht="51" customHeight="1" x14ac:dyDescent="0.2">
      <c r="A16" s="28">
        <v>3</v>
      </c>
      <c r="B16" s="46" t="s">
        <v>52</v>
      </c>
      <c r="C16" s="3"/>
      <c r="D16" s="49">
        <v>25</v>
      </c>
      <c r="E16" s="29" t="s">
        <v>50</v>
      </c>
      <c r="F16" s="4"/>
      <c r="G16" s="2"/>
      <c r="H16" s="30">
        <f t="shared" ref="H16:H32" si="13">+ROUND(F16*G16,0)</f>
        <v>0</v>
      </c>
      <c r="I16" s="2"/>
      <c r="J16" s="30">
        <f t="shared" ref="J16:J32" si="14">ROUND(F16*I16,0)</f>
        <v>0</v>
      </c>
      <c r="K16" s="30">
        <f t="shared" ref="K16:K32" si="15">ROUND(F16+H16+J16,0)</f>
        <v>0</v>
      </c>
      <c r="L16" s="30">
        <f t="shared" ref="L16:L32" si="16">ROUND(F16*D16,0)</f>
        <v>0</v>
      </c>
      <c r="M16" s="30">
        <f t="shared" ref="M16:M32" si="17">ROUND(L16*G16,0)</f>
        <v>0</v>
      </c>
      <c r="N16" s="30">
        <f t="shared" ref="N16:N32" si="18">ROUND(L16*I16,0)</f>
        <v>0</v>
      </c>
      <c r="O16" s="31">
        <f t="shared" ref="O16:O32" si="19">ROUND(L16+N16+M16,0)</f>
        <v>0</v>
      </c>
    </row>
    <row r="17" spans="1:15" s="27" customFormat="1" ht="51" customHeight="1" x14ac:dyDescent="0.2">
      <c r="A17" s="28">
        <v>4</v>
      </c>
      <c r="B17" s="46" t="s">
        <v>53</v>
      </c>
      <c r="C17" s="3"/>
      <c r="D17" s="49">
        <v>20</v>
      </c>
      <c r="E17" s="29" t="s">
        <v>50</v>
      </c>
      <c r="F17" s="4"/>
      <c r="G17" s="2"/>
      <c r="H17" s="30">
        <f t="shared" si="13"/>
        <v>0</v>
      </c>
      <c r="I17" s="2"/>
      <c r="J17" s="30">
        <f t="shared" si="14"/>
        <v>0</v>
      </c>
      <c r="K17" s="30">
        <f t="shared" si="15"/>
        <v>0</v>
      </c>
      <c r="L17" s="30">
        <f t="shared" si="16"/>
        <v>0</v>
      </c>
      <c r="M17" s="30">
        <f t="shared" si="17"/>
        <v>0</v>
      </c>
      <c r="N17" s="30">
        <f t="shared" si="18"/>
        <v>0</v>
      </c>
      <c r="O17" s="31">
        <f t="shared" si="19"/>
        <v>0</v>
      </c>
    </row>
    <row r="18" spans="1:15" s="27" customFormat="1" ht="51" customHeight="1" x14ac:dyDescent="0.2">
      <c r="A18" s="28">
        <v>5</v>
      </c>
      <c r="B18" s="46" t="s">
        <v>54</v>
      </c>
      <c r="C18" s="3"/>
      <c r="D18" s="49">
        <v>4</v>
      </c>
      <c r="E18" s="29" t="s">
        <v>50</v>
      </c>
      <c r="F18" s="4"/>
      <c r="G18" s="2"/>
      <c r="H18" s="30">
        <f t="shared" si="13"/>
        <v>0</v>
      </c>
      <c r="I18" s="2"/>
      <c r="J18" s="30">
        <f t="shared" si="14"/>
        <v>0</v>
      </c>
      <c r="K18" s="30">
        <f t="shared" si="15"/>
        <v>0</v>
      </c>
      <c r="L18" s="30">
        <f t="shared" si="16"/>
        <v>0</v>
      </c>
      <c r="M18" s="30">
        <f t="shared" si="17"/>
        <v>0</v>
      </c>
      <c r="N18" s="30">
        <f t="shared" si="18"/>
        <v>0</v>
      </c>
      <c r="O18" s="31">
        <f t="shared" si="19"/>
        <v>0</v>
      </c>
    </row>
    <row r="19" spans="1:15" s="27" customFormat="1" ht="51" customHeight="1" x14ac:dyDescent="0.2">
      <c r="A19" s="28">
        <v>6</v>
      </c>
      <c r="B19" s="46" t="s">
        <v>55</v>
      </c>
      <c r="C19" s="3"/>
      <c r="D19" s="49">
        <v>4</v>
      </c>
      <c r="E19" s="29" t="s">
        <v>50</v>
      </c>
      <c r="F19" s="4"/>
      <c r="G19" s="2"/>
      <c r="H19" s="30">
        <f t="shared" si="13"/>
        <v>0</v>
      </c>
      <c r="I19" s="2"/>
      <c r="J19" s="30">
        <f t="shared" si="14"/>
        <v>0</v>
      </c>
      <c r="K19" s="30">
        <f t="shared" si="15"/>
        <v>0</v>
      </c>
      <c r="L19" s="30">
        <f t="shared" si="16"/>
        <v>0</v>
      </c>
      <c r="M19" s="30">
        <f t="shared" si="17"/>
        <v>0</v>
      </c>
      <c r="N19" s="30">
        <f t="shared" si="18"/>
        <v>0</v>
      </c>
      <c r="O19" s="31">
        <f t="shared" si="19"/>
        <v>0</v>
      </c>
    </row>
    <row r="20" spans="1:15" s="27" customFormat="1" ht="51" customHeight="1" x14ac:dyDescent="0.2">
      <c r="A20" s="28">
        <v>7</v>
      </c>
      <c r="B20" s="46" t="s">
        <v>56</v>
      </c>
      <c r="C20" s="3"/>
      <c r="D20" s="49">
        <v>4</v>
      </c>
      <c r="E20" s="29" t="s">
        <v>50</v>
      </c>
      <c r="F20" s="4"/>
      <c r="G20" s="2"/>
      <c r="H20" s="30">
        <f t="shared" si="13"/>
        <v>0</v>
      </c>
      <c r="I20" s="2"/>
      <c r="J20" s="30">
        <f t="shared" si="14"/>
        <v>0</v>
      </c>
      <c r="K20" s="30">
        <f t="shared" si="15"/>
        <v>0</v>
      </c>
      <c r="L20" s="30">
        <f t="shared" si="16"/>
        <v>0</v>
      </c>
      <c r="M20" s="30">
        <f t="shared" si="17"/>
        <v>0</v>
      </c>
      <c r="N20" s="30">
        <f t="shared" si="18"/>
        <v>0</v>
      </c>
      <c r="O20" s="31">
        <f t="shared" si="19"/>
        <v>0</v>
      </c>
    </row>
    <row r="21" spans="1:15" s="27" customFormat="1" ht="51" customHeight="1" x14ac:dyDescent="0.2">
      <c r="A21" s="28">
        <v>8</v>
      </c>
      <c r="B21" s="46" t="s">
        <v>57</v>
      </c>
      <c r="C21" s="3"/>
      <c r="D21" s="49">
        <v>4</v>
      </c>
      <c r="E21" s="29" t="s">
        <v>50</v>
      </c>
      <c r="F21" s="4"/>
      <c r="G21" s="2"/>
      <c r="H21" s="30">
        <f t="shared" si="13"/>
        <v>0</v>
      </c>
      <c r="I21" s="2"/>
      <c r="J21" s="30">
        <f t="shared" si="14"/>
        <v>0</v>
      </c>
      <c r="K21" s="30">
        <f t="shared" si="15"/>
        <v>0</v>
      </c>
      <c r="L21" s="30">
        <f t="shared" si="16"/>
        <v>0</v>
      </c>
      <c r="M21" s="30">
        <f t="shared" si="17"/>
        <v>0</v>
      </c>
      <c r="N21" s="30">
        <f t="shared" si="18"/>
        <v>0</v>
      </c>
      <c r="O21" s="31">
        <f t="shared" si="19"/>
        <v>0</v>
      </c>
    </row>
    <row r="22" spans="1:15" s="27" customFormat="1" ht="51" customHeight="1" x14ac:dyDescent="0.2">
      <c r="A22" s="28">
        <v>9</v>
      </c>
      <c r="B22" s="46" t="s">
        <v>58</v>
      </c>
      <c r="C22" s="3"/>
      <c r="D22" s="49">
        <v>4</v>
      </c>
      <c r="E22" s="29" t="s">
        <v>50</v>
      </c>
      <c r="F22" s="4"/>
      <c r="G22" s="2"/>
      <c r="H22" s="30">
        <f t="shared" si="13"/>
        <v>0</v>
      </c>
      <c r="I22" s="2"/>
      <c r="J22" s="30">
        <f t="shared" si="14"/>
        <v>0</v>
      </c>
      <c r="K22" s="30">
        <f t="shared" si="15"/>
        <v>0</v>
      </c>
      <c r="L22" s="30">
        <f t="shared" si="16"/>
        <v>0</v>
      </c>
      <c r="M22" s="30">
        <f t="shared" si="17"/>
        <v>0</v>
      </c>
      <c r="N22" s="30">
        <f t="shared" si="18"/>
        <v>0</v>
      </c>
      <c r="O22" s="31">
        <f t="shared" si="19"/>
        <v>0</v>
      </c>
    </row>
    <row r="23" spans="1:15" s="27" customFormat="1" ht="51" customHeight="1" x14ac:dyDescent="0.2">
      <c r="A23" s="28">
        <v>10</v>
      </c>
      <c r="B23" s="46" t="s">
        <v>59</v>
      </c>
      <c r="C23" s="3"/>
      <c r="D23" s="49">
        <v>4</v>
      </c>
      <c r="E23" s="29" t="s">
        <v>50</v>
      </c>
      <c r="F23" s="4"/>
      <c r="G23" s="2"/>
      <c r="H23" s="30">
        <f t="shared" si="13"/>
        <v>0</v>
      </c>
      <c r="I23" s="2"/>
      <c r="J23" s="30">
        <f t="shared" si="14"/>
        <v>0</v>
      </c>
      <c r="K23" s="30">
        <f t="shared" si="15"/>
        <v>0</v>
      </c>
      <c r="L23" s="30">
        <f t="shared" si="16"/>
        <v>0</v>
      </c>
      <c r="M23" s="30">
        <f t="shared" si="17"/>
        <v>0</v>
      </c>
      <c r="N23" s="30">
        <f t="shared" si="18"/>
        <v>0</v>
      </c>
      <c r="O23" s="31">
        <f t="shared" si="19"/>
        <v>0</v>
      </c>
    </row>
    <row r="24" spans="1:15" s="27" customFormat="1" ht="51" customHeight="1" x14ac:dyDescent="0.2">
      <c r="A24" s="28">
        <v>11</v>
      </c>
      <c r="B24" s="46" t="s">
        <v>60</v>
      </c>
      <c r="C24" s="3"/>
      <c r="D24" s="49">
        <v>15</v>
      </c>
      <c r="E24" s="29" t="s">
        <v>50</v>
      </c>
      <c r="F24" s="4"/>
      <c r="G24" s="2"/>
      <c r="H24" s="30">
        <f t="shared" si="13"/>
        <v>0</v>
      </c>
      <c r="I24" s="2"/>
      <c r="J24" s="30">
        <f t="shared" si="14"/>
        <v>0</v>
      </c>
      <c r="K24" s="30">
        <f t="shared" si="15"/>
        <v>0</v>
      </c>
      <c r="L24" s="30">
        <f t="shared" si="16"/>
        <v>0</v>
      </c>
      <c r="M24" s="30">
        <f t="shared" si="17"/>
        <v>0</v>
      </c>
      <c r="N24" s="30">
        <f t="shared" si="18"/>
        <v>0</v>
      </c>
      <c r="O24" s="31">
        <f t="shared" si="19"/>
        <v>0</v>
      </c>
    </row>
    <row r="25" spans="1:15" s="27" customFormat="1" ht="51" customHeight="1" x14ac:dyDescent="0.2">
      <c r="A25" s="28">
        <v>12</v>
      </c>
      <c r="B25" s="46" t="s">
        <v>61</v>
      </c>
      <c r="C25" s="3"/>
      <c r="D25" s="49">
        <v>2</v>
      </c>
      <c r="E25" s="29" t="s">
        <v>50</v>
      </c>
      <c r="F25" s="4"/>
      <c r="G25" s="2"/>
      <c r="H25" s="30">
        <f t="shared" si="13"/>
        <v>0</v>
      </c>
      <c r="I25" s="2"/>
      <c r="J25" s="30">
        <f t="shared" si="14"/>
        <v>0</v>
      </c>
      <c r="K25" s="30">
        <f t="shared" si="15"/>
        <v>0</v>
      </c>
      <c r="L25" s="30">
        <f t="shared" si="16"/>
        <v>0</v>
      </c>
      <c r="M25" s="30">
        <f t="shared" si="17"/>
        <v>0</v>
      </c>
      <c r="N25" s="30">
        <f t="shared" si="18"/>
        <v>0</v>
      </c>
      <c r="O25" s="31">
        <f t="shared" si="19"/>
        <v>0</v>
      </c>
    </row>
    <row r="26" spans="1:15" s="27" customFormat="1" ht="51" customHeight="1" x14ac:dyDescent="0.2">
      <c r="A26" s="28">
        <v>13</v>
      </c>
      <c r="B26" s="46" t="s">
        <v>62</v>
      </c>
      <c r="C26" s="3"/>
      <c r="D26" s="49">
        <v>2</v>
      </c>
      <c r="E26" s="29" t="s">
        <v>50</v>
      </c>
      <c r="F26" s="4"/>
      <c r="G26" s="2"/>
      <c r="H26" s="30">
        <f t="shared" si="13"/>
        <v>0</v>
      </c>
      <c r="I26" s="2"/>
      <c r="J26" s="30">
        <f t="shared" si="14"/>
        <v>0</v>
      </c>
      <c r="K26" s="30">
        <f t="shared" si="15"/>
        <v>0</v>
      </c>
      <c r="L26" s="30">
        <f t="shared" si="16"/>
        <v>0</v>
      </c>
      <c r="M26" s="30">
        <f t="shared" si="17"/>
        <v>0</v>
      </c>
      <c r="N26" s="30">
        <f t="shared" si="18"/>
        <v>0</v>
      </c>
      <c r="O26" s="31">
        <f t="shared" si="19"/>
        <v>0</v>
      </c>
    </row>
    <row r="27" spans="1:15" s="27" customFormat="1" ht="51" customHeight="1" x14ac:dyDescent="0.2">
      <c r="A27" s="28">
        <v>14</v>
      </c>
      <c r="B27" s="46" t="s">
        <v>63</v>
      </c>
      <c r="C27" s="3"/>
      <c r="D27" s="49">
        <v>2</v>
      </c>
      <c r="E27" s="29" t="s">
        <v>50</v>
      </c>
      <c r="F27" s="4"/>
      <c r="G27" s="2"/>
      <c r="H27" s="30">
        <f t="shared" si="13"/>
        <v>0</v>
      </c>
      <c r="I27" s="2"/>
      <c r="J27" s="30">
        <f t="shared" si="14"/>
        <v>0</v>
      </c>
      <c r="K27" s="30">
        <f t="shared" si="15"/>
        <v>0</v>
      </c>
      <c r="L27" s="30">
        <f t="shared" si="16"/>
        <v>0</v>
      </c>
      <c r="M27" s="30">
        <f t="shared" si="17"/>
        <v>0</v>
      </c>
      <c r="N27" s="30">
        <f t="shared" si="18"/>
        <v>0</v>
      </c>
      <c r="O27" s="31">
        <f t="shared" si="19"/>
        <v>0</v>
      </c>
    </row>
    <row r="28" spans="1:15" s="27" customFormat="1" ht="51" customHeight="1" x14ac:dyDescent="0.2">
      <c r="A28" s="28">
        <v>15</v>
      </c>
      <c r="B28" s="46" t="s">
        <v>64</v>
      </c>
      <c r="C28" s="3"/>
      <c r="D28" s="49">
        <v>2</v>
      </c>
      <c r="E28" s="29" t="s">
        <v>50</v>
      </c>
      <c r="F28" s="4"/>
      <c r="G28" s="2"/>
      <c r="H28" s="30">
        <f t="shared" si="13"/>
        <v>0</v>
      </c>
      <c r="I28" s="2"/>
      <c r="J28" s="30">
        <f t="shared" si="14"/>
        <v>0</v>
      </c>
      <c r="K28" s="30">
        <f t="shared" si="15"/>
        <v>0</v>
      </c>
      <c r="L28" s="30">
        <f t="shared" si="16"/>
        <v>0</v>
      </c>
      <c r="M28" s="30">
        <f t="shared" si="17"/>
        <v>0</v>
      </c>
      <c r="N28" s="30">
        <f t="shared" si="18"/>
        <v>0</v>
      </c>
      <c r="O28" s="31">
        <f t="shared" si="19"/>
        <v>0</v>
      </c>
    </row>
    <row r="29" spans="1:15" s="27" customFormat="1" ht="51" customHeight="1" x14ac:dyDescent="0.2">
      <c r="A29" s="28">
        <v>16</v>
      </c>
      <c r="B29" s="46" t="s">
        <v>65</v>
      </c>
      <c r="C29" s="3"/>
      <c r="D29" s="49">
        <v>5</v>
      </c>
      <c r="E29" s="29" t="s">
        <v>50</v>
      </c>
      <c r="F29" s="4"/>
      <c r="G29" s="2"/>
      <c r="H29" s="30">
        <f t="shared" si="13"/>
        <v>0</v>
      </c>
      <c r="I29" s="2"/>
      <c r="J29" s="30">
        <f t="shared" si="14"/>
        <v>0</v>
      </c>
      <c r="K29" s="30">
        <f t="shared" si="15"/>
        <v>0</v>
      </c>
      <c r="L29" s="30">
        <f t="shared" si="16"/>
        <v>0</v>
      </c>
      <c r="M29" s="30">
        <f t="shared" si="17"/>
        <v>0</v>
      </c>
      <c r="N29" s="30">
        <f t="shared" si="18"/>
        <v>0</v>
      </c>
      <c r="O29" s="31">
        <f t="shared" si="19"/>
        <v>0</v>
      </c>
    </row>
    <row r="30" spans="1:15" s="27" customFormat="1" ht="51" customHeight="1" x14ac:dyDescent="0.2">
      <c r="A30" s="28">
        <v>17</v>
      </c>
      <c r="B30" s="46" t="s">
        <v>66</v>
      </c>
      <c r="C30" s="3"/>
      <c r="D30" s="49">
        <v>4</v>
      </c>
      <c r="E30" s="29" t="s">
        <v>50</v>
      </c>
      <c r="F30" s="4"/>
      <c r="G30" s="2"/>
      <c r="H30" s="30">
        <f t="shared" si="13"/>
        <v>0</v>
      </c>
      <c r="I30" s="2"/>
      <c r="J30" s="30">
        <f t="shared" si="14"/>
        <v>0</v>
      </c>
      <c r="K30" s="30">
        <f t="shared" si="15"/>
        <v>0</v>
      </c>
      <c r="L30" s="30">
        <f t="shared" si="16"/>
        <v>0</v>
      </c>
      <c r="M30" s="30">
        <f t="shared" si="17"/>
        <v>0</v>
      </c>
      <c r="N30" s="30">
        <f t="shared" si="18"/>
        <v>0</v>
      </c>
      <c r="O30" s="31">
        <f t="shared" si="19"/>
        <v>0</v>
      </c>
    </row>
    <row r="31" spans="1:15" s="27" customFormat="1" ht="51" customHeight="1" x14ac:dyDescent="0.2">
      <c r="A31" s="28">
        <v>18</v>
      </c>
      <c r="B31" s="47" t="s">
        <v>67</v>
      </c>
      <c r="C31" s="3"/>
      <c r="D31" s="49">
        <v>4</v>
      </c>
      <c r="E31" s="29" t="s">
        <v>50</v>
      </c>
      <c r="F31" s="4"/>
      <c r="G31" s="2"/>
      <c r="H31" s="30">
        <f t="shared" si="13"/>
        <v>0</v>
      </c>
      <c r="I31" s="2"/>
      <c r="J31" s="30">
        <f t="shared" si="14"/>
        <v>0</v>
      </c>
      <c r="K31" s="30">
        <f t="shared" si="15"/>
        <v>0</v>
      </c>
      <c r="L31" s="30">
        <f t="shared" si="16"/>
        <v>0</v>
      </c>
      <c r="M31" s="30">
        <f t="shared" si="17"/>
        <v>0</v>
      </c>
      <c r="N31" s="30">
        <f t="shared" si="18"/>
        <v>0</v>
      </c>
      <c r="O31" s="31">
        <f t="shared" si="19"/>
        <v>0</v>
      </c>
    </row>
    <row r="32" spans="1:15" s="27" customFormat="1" ht="51" customHeight="1" thickBot="1" x14ac:dyDescent="0.3">
      <c r="A32" s="28">
        <v>19</v>
      </c>
      <c r="B32" s="48" t="s">
        <v>68</v>
      </c>
      <c r="C32" s="3"/>
      <c r="D32" s="50">
        <v>3</v>
      </c>
      <c r="E32" s="29" t="s">
        <v>50</v>
      </c>
      <c r="F32" s="4"/>
      <c r="G32" s="2"/>
      <c r="H32" s="30">
        <f t="shared" si="13"/>
        <v>0</v>
      </c>
      <c r="I32" s="2"/>
      <c r="J32" s="30">
        <f t="shared" si="14"/>
        <v>0</v>
      </c>
      <c r="K32" s="30">
        <f t="shared" si="15"/>
        <v>0</v>
      </c>
      <c r="L32" s="30">
        <f t="shared" si="16"/>
        <v>0</v>
      </c>
      <c r="M32" s="30">
        <f t="shared" si="17"/>
        <v>0</v>
      </c>
      <c r="N32" s="30">
        <f t="shared" si="18"/>
        <v>0</v>
      </c>
      <c r="O32" s="31">
        <f t="shared" si="19"/>
        <v>0</v>
      </c>
    </row>
    <row r="33" spans="1:15" s="27" customFormat="1" ht="42" customHeight="1" thickBot="1" x14ac:dyDescent="0.3">
      <c r="A33" s="83" t="s">
        <v>25</v>
      </c>
      <c r="B33" s="84"/>
      <c r="C33" s="84"/>
      <c r="D33" s="84"/>
      <c r="E33" s="84"/>
      <c r="F33" s="84"/>
      <c r="G33" s="84"/>
      <c r="H33" s="84"/>
      <c r="I33" s="84"/>
      <c r="J33" s="84"/>
      <c r="K33" s="84"/>
      <c r="L33" s="95" t="s">
        <v>26</v>
      </c>
      <c r="M33" s="96"/>
      <c r="N33" s="96"/>
      <c r="O33" s="32">
        <f>SUMIF(G:G,0%,L:L)+SUMIF(G:G,"",L:L)</f>
        <v>0</v>
      </c>
    </row>
    <row r="34" spans="1:15" s="27" customFormat="1" ht="39" customHeight="1" x14ac:dyDescent="0.25">
      <c r="A34" s="67" t="s">
        <v>47</v>
      </c>
      <c r="B34" s="68"/>
      <c r="C34" s="68"/>
      <c r="D34" s="68"/>
      <c r="E34" s="68"/>
      <c r="F34" s="68"/>
      <c r="G34" s="68"/>
      <c r="H34" s="68"/>
      <c r="I34" s="68"/>
      <c r="J34" s="68"/>
      <c r="K34" s="69"/>
      <c r="L34" s="89" t="s">
        <v>27</v>
      </c>
      <c r="M34" s="90"/>
      <c r="N34" s="90"/>
      <c r="O34" s="33">
        <f>SUMIF(G:G,5%,L:L)</f>
        <v>0</v>
      </c>
    </row>
    <row r="35" spans="1:15" s="27" customFormat="1" ht="30" customHeight="1" x14ac:dyDescent="0.25">
      <c r="A35" s="70"/>
      <c r="B35" s="71"/>
      <c r="C35" s="71"/>
      <c r="D35" s="71"/>
      <c r="E35" s="71"/>
      <c r="F35" s="71"/>
      <c r="G35" s="71"/>
      <c r="H35" s="71"/>
      <c r="I35" s="71"/>
      <c r="J35" s="71"/>
      <c r="K35" s="72"/>
      <c r="L35" s="89" t="s">
        <v>28</v>
      </c>
      <c r="M35" s="90"/>
      <c r="N35" s="90"/>
      <c r="O35" s="33">
        <f>SUMIF(G:G,19%,L:L)</f>
        <v>0</v>
      </c>
    </row>
    <row r="36" spans="1:15" s="27" customFormat="1" ht="30" customHeight="1" x14ac:dyDescent="0.25">
      <c r="A36" s="70"/>
      <c r="B36" s="71"/>
      <c r="C36" s="71"/>
      <c r="D36" s="71"/>
      <c r="E36" s="71"/>
      <c r="F36" s="71"/>
      <c r="G36" s="71"/>
      <c r="H36" s="71"/>
      <c r="I36" s="71"/>
      <c r="J36" s="71"/>
      <c r="K36" s="72"/>
      <c r="L36" s="91" t="s">
        <v>21</v>
      </c>
      <c r="M36" s="92"/>
      <c r="N36" s="92"/>
      <c r="O36" s="34">
        <f>SUM(O33:O35)</f>
        <v>0</v>
      </c>
    </row>
    <row r="37" spans="1:15" s="27" customFormat="1" ht="30" customHeight="1" x14ac:dyDescent="0.25">
      <c r="A37" s="70"/>
      <c r="B37" s="71"/>
      <c r="C37" s="71"/>
      <c r="D37" s="71"/>
      <c r="E37" s="71"/>
      <c r="F37" s="71"/>
      <c r="G37" s="71"/>
      <c r="H37" s="71"/>
      <c r="I37" s="71"/>
      <c r="J37" s="71"/>
      <c r="K37" s="72"/>
      <c r="L37" s="93" t="s">
        <v>29</v>
      </c>
      <c r="M37" s="94"/>
      <c r="N37" s="94"/>
      <c r="O37" s="35">
        <f>SUMIF(G:G,5%,M:M)</f>
        <v>0</v>
      </c>
    </row>
    <row r="38" spans="1:15" s="27" customFormat="1" ht="30" customHeight="1" x14ac:dyDescent="0.25">
      <c r="A38" s="70"/>
      <c r="B38" s="71"/>
      <c r="C38" s="71"/>
      <c r="D38" s="71"/>
      <c r="E38" s="71"/>
      <c r="F38" s="71"/>
      <c r="G38" s="71"/>
      <c r="H38" s="71"/>
      <c r="I38" s="71"/>
      <c r="J38" s="71"/>
      <c r="K38" s="72"/>
      <c r="L38" s="93" t="s">
        <v>30</v>
      </c>
      <c r="M38" s="94"/>
      <c r="N38" s="94"/>
      <c r="O38" s="35">
        <f>SUMIF(G:G,19%,M:M)</f>
        <v>0</v>
      </c>
    </row>
    <row r="39" spans="1:15" s="27" customFormat="1" ht="30" customHeight="1" x14ac:dyDescent="0.25">
      <c r="A39" s="70"/>
      <c r="B39" s="71"/>
      <c r="C39" s="71"/>
      <c r="D39" s="71"/>
      <c r="E39" s="71"/>
      <c r="F39" s="71"/>
      <c r="G39" s="71"/>
      <c r="H39" s="71"/>
      <c r="I39" s="71"/>
      <c r="J39" s="71"/>
      <c r="K39" s="72"/>
      <c r="L39" s="91" t="s">
        <v>31</v>
      </c>
      <c r="M39" s="92"/>
      <c r="N39" s="92"/>
      <c r="O39" s="34">
        <f>SUM(O37:O38)</f>
        <v>0</v>
      </c>
    </row>
    <row r="40" spans="1:15" s="27" customFormat="1" ht="30" customHeight="1" x14ac:dyDescent="0.25">
      <c r="A40" s="70"/>
      <c r="B40" s="71"/>
      <c r="C40" s="71"/>
      <c r="D40" s="71"/>
      <c r="E40" s="71"/>
      <c r="F40" s="71"/>
      <c r="G40" s="71"/>
      <c r="H40" s="71"/>
      <c r="I40" s="71"/>
      <c r="J40" s="71"/>
      <c r="K40" s="72"/>
      <c r="L40" s="89" t="s">
        <v>32</v>
      </c>
      <c r="M40" s="90"/>
      <c r="N40" s="90"/>
      <c r="O40" s="33">
        <f>SUMIF(I:I,8%,N:N)</f>
        <v>0</v>
      </c>
    </row>
    <row r="41" spans="1:15" s="27" customFormat="1" ht="37.5" customHeight="1" x14ac:dyDescent="0.25">
      <c r="A41" s="70"/>
      <c r="B41" s="71"/>
      <c r="C41" s="71"/>
      <c r="D41" s="71"/>
      <c r="E41" s="71"/>
      <c r="F41" s="71"/>
      <c r="G41" s="71"/>
      <c r="H41" s="71"/>
      <c r="I41" s="71"/>
      <c r="J41" s="71"/>
      <c r="K41" s="72"/>
      <c r="L41" s="87" t="s">
        <v>33</v>
      </c>
      <c r="M41" s="88"/>
      <c r="N41" s="88"/>
      <c r="O41" s="34">
        <f>SUM(O40)</f>
        <v>0</v>
      </c>
    </row>
    <row r="42" spans="1:15" s="27" customFormat="1" ht="32.25" customHeight="1" thickBot="1" x14ac:dyDescent="0.3">
      <c r="A42" s="73"/>
      <c r="B42" s="74"/>
      <c r="C42" s="74"/>
      <c r="D42" s="74"/>
      <c r="E42" s="74"/>
      <c r="F42" s="74"/>
      <c r="G42" s="74"/>
      <c r="H42" s="74"/>
      <c r="I42" s="74"/>
      <c r="J42" s="74"/>
      <c r="K42" s="75"/>
      <c r="L42" s="85" t="s">
        <v>34</v>
      </c>
      <c r="M42" s="86"/>
      <c r="N42" s="86"/>
      <c r="O42" s="36">
        <f>+O36+O39+O41</f>
        <v>0</v>
      </c>
    </row>
    <row r="44" spans="1:15" ht="50.1" customHeight="1" thickBot="1" x14ac:dyDescent="0.3">
      <c r="B44" s="76"/>
      <c r="C44" s="76"/>
    </row>
    <row r="45" spans="1:15" x14ac:dyDescent="0.25">
      <c r="B45" s="54" t="s">
        <v>35</v>
      </c>
      <c r="C45" s="54"/>
    </row>
    <row r="46" spans="1:15" ht="15" customHeight="1" x14ac:dyDescent="0.25">
      <c r="M46" s="37"/>
      <c r="N46" s="38"/>
      <c r="O46" s="39"/>
    </row>
    <row r="47" spans="1:15" ht="15.75" customHeight="1" x14ac:dyDescent="0.25">
      <c r="M47" s="37"/>
      <c r="N47" s="38"/>
      <c r="O47" s="39"/>
    </row>
    <row r="48" spans="1:15" ht="15" customHeight="1" x14ac:dyDescent="0.25">
      <c r="A48" s="40" t="s">
        <v>36</v>
      </c>
      <c r="M48" s="37"/>
      <c r="N48" s="38"/>
      <c r="O48" s="39"/>
    </row>
    <row r="49" spans="1:17" x14ac:dyDescent="0.25">
      <c r="A49" s="53" t="s">
        <v>37</v>
      </c>
      <c r="B49" s="53"/>
      <c r="C49" s="53"/>
      <c r="D49" s="53"/>
      <c r="E49" s="53"/>
      <c r="F49" s="53"/>
      <c r="G49" s="53"/>
      <c r="H49" s="53"/>
      <c r="I49" s="53"/>
      <c r="J49" s="53"/>
      <c r="K49" s="53"/>
      <c r="L49" s="53"/>
      <c r="M49" s="53"/>
      <c r="N49" s="53"/>
      <c r="O49" s="53"/>
      <c r="P49" s="13"/>
      <c r="Q49" s="13"/>
    </row>
    <row r="50" spans="1:17" ht="15" customHeight="1" x14ac:dyDescent="0.25">
      <c r="A50" s="52" t="s">
        <v>38</v>
      </c>
      <c r="B50" s="52"/>
      <c r="C50" s="52"/>
      <c r="D50" s="52"/>
      <c r="E50" s="52"/>
      <c r="F50" s="52"/>
      <c r="G50" s="52"/>
      <c r="H50" s="52"/>
      <c r="I50" s="52"/>
      <c r="J50" s="52"/>
      <c r="K50" s="52"/>
      <c r="L50" s="52"/>
      <c r="M50" s="52"/>
      <c r="N50" s="52"/>
      <c r="O50" s="52"/>
      <c r="P50" s="41"/>
      <c r="Q50" s="41"/>
    </row>
    <row r="51" spans="1:17" x14ac:dyDescent="0.25">
      <c r="A51" s="51" t="s">
        <v>39</v>
      </c>
      <c r="B51" s="51"/>
      <c r="C51" s="51"/>
      <c r="D51" s="51"/>
      <c r="E51" s="51"/>
      <c r="F51" s="51"/>
      <c r="G51" s="51"/>
      <c r="H51" s="51"/>
      <c r="I51" s="51"/>
      <c r="J51" s="51"/>
      <c r="K51" s="51"/>
      <c r="L51" s="51"/>
      <c r="M51" s="51"/>
      <c r="N51" s="51"/>
      <c r="O51" s="51"/>
      <c r="P51" s="16"/>
      <c r="Q51" s="16"/>
    </row>
    <row r="52" spans="1:17" x14ac:dyDescent="0.25">
      <c r="A52" s="51" t="s">
        <v>40</v>
      </c>
      <c r="B52" s="51"/>
      <c r="C52" s="51"/>
      <c r="D52" s="51"/>
      <c r="E52" s="51"/>
      <c r="F52" s="51"/>
      <c r="G52" s="51"/>
      <c r="H52" s="51"/>
      <c r="I52" s="51"/>
      <c r="J52" s="51"/>
      <c r="K52" s="51"/>
      <c r="L52" s="51"/>
      <c r="M52" s="51"/>
      <c r="N52" s="51"/>
      <c r="O52" s="51"/>
      <c r="P52" s="16"/>
      <c r="Q52" s="16"/>
    </row>
    <row r="53" spans="1:17" x14ac:dyDescent="0.25">
      <c r="K53" s="13"/>
      <c r="L53" s="13"/>
      <c r="M53" s="13"/>
      <c r="N53" s="13"/>
    </row>
    <row r="95" spans="11:15" s="13" customFormat="1" x14ac:dyDescent="0.25">
      <c r="K95" s="15"/>
      <c r="L95" s="15"/>
      <c r="M95" s="15"/>
      <c r="N95" s="15"/>
      <c r="O95" s="15"/>
    </row>
    <row r="96" spans="11:15" s="13" customFormat="1" x14ac:dyDescent="0.25">
      <c r="K96" s="15"/>
      <c r="L96" s="15"/>
      <c r="M96" s="15"/>
      <c r="N96" s="15"/>
      <c r="O96" s="15"/>
    </row>
    <row r="97" spans="11:15" s="13" customFormat="1" x14ac:dyDescent="0.25">
      <c r="K97" s="15"/>
      <c r="L97" s="15"/>
      <c r="M97" s="15"/>
      <c r="N97" s="15"/>
      <c r="O97" s="15"/>
    </row>
    <row r="98" spans="11:15" s="13" customFormat="1" x14ac:dyDescent="0.25">
      <c r="K98" s="15"/>
      <c r="L98" s="15"/>
      <c r="M98" s="15"/>
      <c r="N98" s="15"/>
      <c r="O98" s="15"/>
    </row>
  </sheetData>
  <sheetProtection algorithmName="SHA-512" hashValue="I6r+0NnqKykeHV8djULCvBdSC5boE4I36NmTNr01mR6PfMCcqRMaoyN2S2ipLQzDzolnbC3pIzNWcfgKChuAKQ==" saltValue="RdibV+DOU52uz6swG7cX7g==" spinCount="100000" sheet="1" objects="1" scenarios="1" formatCells="0"/>
  <mergeCells count="35">
    <mergeCell ref="L37:N37"/>
    <mergeCell ref="L36:N36"/>
    <mergeCell ref="L35:N35"/>
    <mergeCell ref="L34:N34"/>
    <mergeCell ref="L33:N33"/>
    <mergeCell ref="L42:N42"/>
    <mergeCell ref="L41:N41"/>
    <mergeCell ref="L40:N40"/>
    <mergeCell ref="L39:N39"/>
    <mergeCell ref="L38:N38"/>
    <mergeCell ref="A34:K42"/>
    <mergeCell ref="F9:I9"/>
    <mergeCell ref="B44:C44"/>
    <mergeCell ref="A9:B11"/>
    <mergeCell ref="D9:E9"/>
    <mergeCell ref="D11:E11"/>
    <mergeCell ref="A33:K33"/>
    <mergeCell ref="M11:N11"/>
    <mergeCell ref="M9:N9"/>
    <mergeCell ref="K9:L9"/>
    <mergeCell ref="K11:L11"/>
    <mergeCell ref="F11:I11"/>
    <mergeCell ref="A2:A5"/>
    <mergeCell ref="B2:M2"/>
    <mergeCell ref="N2:O2"/>
    <mergeCell ref="B3:M3"/>
    <mergeCell ref="N3:O3"/>
    <mergeCell ref="B4:M5"/>
    <mergeCell ref="N4:O4"/>
    <mergeCell ref="N5:O5"/>
    <mergeCell ref="A52:O52"/>
    <mergeCell ref="A51:O51"/>
    <mergeCell ref="A50:O50"/>
    <mergeCell ref="A49:O49"/>
    <mergeCell ref="B45:C45"/>
  </mergeCells>
  <dataValidations count="4">
    <dataValidation allowBlank="1" showInputMessage="1" showErrorMessage="1" promptTitle="Señor Cotizante" prompt="Por favor digite su número de identificación (NIT para PERSONA JURÍDICA o CC PERSONA NATURAL) según sea el caso." sqref="M11"/>
    <dataValidation allowBlank="1" showInputMessage="1" showErrorMessage="1" promptTitle="Señor Cotizante" prompt="Por favor adjunte el logo de su empresa, en caso de no contar con el logo escriba nuevamente su nombre, razón social o dejar en blanco." sqref="A9:B11"/>
    <dataValidation type="whole" allowBlank="1" showInputMessage="1" showErrorMessage="1" sqref="F14:F32">
      <formula1>0</formula1>
      <formula2>1000000000000000</formula2>
    </dataValidation>
    <dataValidation allowBlank="1" showInputMessage="1" showErrorMessage="1" promptTitle="NOMBRE/RAZÓN SOCIAL" prompt="NOMBRE/RAZÓN SOCIAL" sqref="F9:I9"/>
  </dataValidations>
  <pageMargins left="0.7" right="0.7" top="0.75" bottom="0.75" header="0.3" footer="0.3"/>
  <pageSetup paperSize="5" scale="51" orientation="landscape" r:id="rId1"/>
  <colBreaks count="1" manualBreakCount="1">
    <brk id="15" max="41" man="1"/>
  </col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promptTitle="Seleccione de la lista" prompt="SEÑOR COTIZANTE POR FAVOR SELECCIONE EL RÉGIMEN TRIBUTARIO AL QUE PERTENECE EN EL RECUADRO. (TENGA PRESENTE ANTES DE DILIGENCIAR, VERIFICAR LOS REQUISITOS ESTABLECIDOS POR LA NORMA ANUALMENTE)">
          <x14:formula1>
            <xm:f>Cálculos!$B$7:$B$9</xm:f>
          </x14:formula1>
          <xm:sqref>J12</xm:sqref>
        </x14:dataValidation>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14:formula1>
            <xm:f>Cálculos!$B$7:$B$9</xm:f>
          </x14:formula1>
          <xm:sqref>F11:I11</xm:sqref>
        </x14:dataValidation>
        <x14:dataValidation type="list" showInputMessage="1" showErrorMessage="1">
          <x14:formula1>
            <xm:f>Cálculos!$D$7:$D$9</xm:f>
          </x14:formula1>
          <xm:sqref>G14:G32</xm:sqref>
        </x14:dataValidation>
        <x14:dataValidation type="list" allowBlank="1" showInputMessage="1" showErrorMessage="1">
          <x14:formula1>
            <xm:f>Cálculos!$F$7:$F$8</xm:f>
          </x14:formula1>
          <xm:sqref>I14:I32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6:F10"/>
  <sheetViews>
    <sheetView zoomScale="140" zoomScaleNormal="140" workbookViewId="0">
      <selection activeCell="B16" sqref="B16"/>
    </sheetView>
  </sheetViews>
  <sheetFormatPr baseColWidth="10" defaultColWidth="11.42578125" defaultRowHeight="15" x14ac:dyDescent="0.25"/>
  <cols>
    <col min="1" max="1" width="6.42578125" customWidth="1"/>
    <col min="2" max="2" width="50" bestFit="1" customWidth="1"/>
    <col min="4" max="4" width="15" style="8" bestFit="1" customWidth="1"/>
    <col min="6" max="6" width="15" style="12" bestFit="1" customWidth="1"/>
  </cols>
  <sheetData>
    <row r="6" spans="2:6" x14ac:dyDescent="0.25">
      <c r="B6" s="5" t="s">
        <v>8</v>
      </c>
      <c r="D6" s="6" t="s">
        <v>41</v>
      </c>
      <c r="F6" s="9" t="s">
        <v>42</v>
      </c>
    </row>
    <row r="7" spans="2:6" x14ac:dyDescent="0.25">
      <c r="B7" s="1" t="s">
        <v>43</v>
      </c>
      <c r="D7" s="7">
        <v>0</v>
      </c>
      <c r="F7" s="10">
        <v>0.08</v>
      </c>
    </row>
    <row r="8" spans="2:6" x14ac:dyDescent="0.25">
      <c r="B8" s="1" t="s">
        <v>44</v>
      </c>
      <c r="D8" s="7">
        <v>0.05</v>
      </c>
      <c r="F8" s="11">
        <v>0</v>
      </c>
    </row>
    <row r="9" spans="2:6" x14ac:dyDescent="0.25">
      <c r="B9" s="1" t="s">
        <v>45</v>
      </c>
      <c r="D9" s="7">
        <v>0.19</v>
      </c>
    </row>
    <row r="10" spans="2:6" x14ac:dyDescent="0.25">
      <c r="D10" s="7"/>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activity xmlns="632c1e4e-69c6-4d1f-81a1-009441d464e5"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15" ma:contentTypeDescription="Create a new document." ma:contentTypeScope="" ma:versionID="11760b32e10cea5d82114292e7fd8c98">
  <xsd:schema xmlns:xsd="http://www.w3.org/2001/XMLSchema" xmlns:xs="http://www.w3.org/2001/XMLSchema" xmlns:p="http://schemas.microsoft.com/office/2006/metadata/properties" xmlns:ns3="632c1e4e-69c6-4d1f-81a1-009441d464e5" xmlns:ns4="39f7a895-868e-4739-ab10-589c64175fbd" targetNamespace="http://schemas.microsoft.com/office/2006/metadata/properties" ma:root="true" ma:fieldsID="f9e79b74643415da39938a6e342133c1" ns3:_="" ns4:_="">
    <xsd:import namespace="632c1e4e-69c6-4d1f-81a1-009441d464e5"/>
    <xsd:import namespace="39f7a895-868e-4739-ab10-589c64175fb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element ref="ns3:MediaServiceSearchProperties" minOccurs="0"/>
                <xsd:element ref="ns3:_activity" minOccurs="0"/>
                <xsd:element ref="ns3:MediaServiceObjectDetectorVersions" minOccurs="0"/>
                <xsd:element ref="ns3:MediaServiceSystem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_activity" ma:index="20" nillable="true" ma:displayName="_activity" ma:hidden="true" ma:internalName="_activity">
      <xsd:simpleType>
        <xsd:restriction base="dms:Note"/>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ystemTags" ma:index="22" nillable="true" ma:displayName="MediaServiceSystemTags" ma:hidden="true" ma:internalName="MediaServiceSystemTag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9f7a895-868e-4739-ab10-589c64175fb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145DBBF-B832-423F-936B-1E71F3349BA0}">
  <ds:schemaRefs>
    <ds:schemaRef ds:uri="http://schemas.microsoft.com/sharepoint/v3/contenttype/forms"/>
  </ds:schemaRefs>
</ds:datastoreItem>
</file>

<file path=customXml/itemProps2.xml><?xml version="1.0" encoding="utf-8"?>
<ds:datastoreItem xmlns:ds="http://schemas.openxmlformats.org/officeDocument/2006/customXml" ds:itemID="{C431A719-18F1-4FE9-B6C2-4A9012EAD3D6}">
  <ds:schemaRefs>
    <ds:schemaRef ds:uri="632c1e4e-69c6-4d1f-81a1-009441d464e5"/>
    <ds:schemaRef ds:uri="http://www.w3.org/XML/1998/namespace"/>
    <ds:schemaRef ds:uri="http://purl.org/dc/terms/"/>
    <ds:schemaRef ds:uri="http://schemas.microsoft.com/office/2006/metadata/properties"/>
    <ds:schemaRef ds:uri="http://schemas.microsoft.com/office/2006/documentManagement/types"/>
    <ds:schemaRef ds:uri="http://schemas.microsoft.com/office/infopath/2007/PartnerControls"/>
    <ds:schemaRef ds:uri="http://purl.org/dc/elements/1.1/"/>
    <ds:schemaRef ds:uri="http://schemas.openxmlformats.org/package/2006/metadata/core-properties"/>
    <ds:schemaRef ds:uri="39f7a895-868e-4739-ab10-589c64175fbd"/>
    <ds:schemaRef ds:uri="http://purl.org/dc/dcmitype/"/>
  </ds:schemaRefs>
</ds:datastoreItem>
</file>

<file path=customXml/itemProps3.xml><?xml version="1.0" encoding="utf-8"?>
<ds:datastoreItem xmlns:ds="http://schemas.openxmlformats.org/officeDocument/2006/customXml" ds:itemID="{D388D2F8-1E82-4992-ADDB-A536DB975FE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39f7a895-868e-4739-ab10-589c64175f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Bienes y Servicios</vt:lpstr>
      <vt:lpstr>Cálculos</vt:lpstr>
      <vt:lpstr>'Bienes y Servicios'!Área_de_impresión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DIANA ANGELICA MONTENEGRO BELTRAN</dc:creator>
  <cp:keywords/>
  <dc:description/>
  <cp:lastModifiedBy>Wilson Rivera Mendez</cp:lastModifiedBy>
  <cp:revision/>
  <dcterms:created xsi:type="dcterms:W3CDTF">2017-04-28T13:22:52Z</dcterms:created>
  <dcterms:modified xsi:type="dcterms:W3CDTF">2024-05-30T13:05:36Z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