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CAFETERIA Y ASEO\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7" l="1"/>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J14" i="7"/>
  <c r="K14" i="7"/>
  <c r="L14" i="7"/>
  <c r="N14" i="7" s="1"/>
  <c r="M14" i="7"/>
  <c r="J15" i="7"/>
  <c r="K15" i="7" s="1"/>
  <c r="L15" i="7"/>
  <c r="N15" i="7" s="1"/>
  <c r="J16" i="7"/>
  <c r="L16" i="7"/>
  <c r="M16" i="7" s="1"/>
  <c r="J17" i="7"/>
  <c r="L17" i="7"/>
  <c r="J18" i="7"/>
  <c r="K18" i="7" s="1"/>
  <c r="L18" i="7"/>
  <c r="M18" i="7" s="1"/>
  <c r="J19" i="7"/>
  <c r="L19" i="7"/>
  <c r="M19" i="7" s="1"/>
  <c r="J20" i="7"/>
  <c r="L20" i="7"/>
  <c r="N20" i="7" s="1"/>
  <c r="K16" i="7" l="1"/>
  <c r="K17" i="7"/>
  <c r="O14" i="7"/>
  <c r="K20" i="7"/>
  <c r="M15" i="7"/>
  <c r="O15" i="7" s="1"/>
  <c r="M20" i="7"/>
  <c r="K19" i="7"/>
  <c r="M17" i="7"/>
  <c r="O20" i="7"/>
  <c r="N18" i="7"/>
  <c r="O18" i="7" s="1"/>
  <c r="N16" i="7"/>
  <c r="O16" i="7" s="1"/>
  <c r="N17" i="7"/>
  <c r="N19" i="7"/>
  <c r="O19" i="7" s="1"/>
  <c r="O17" i="7" l="1"/>
  <c r="O62" i="7"/>
  <c r="O61" i="7"/>
  <c r="J21" i="7"/>
  <c r="L21" i="7"/>
  <c r="N21" i="7" s="1"/>
  <c r="J22" i="7"/>
  <c r="L22" i="7"/>
  <c r="N22" i="7" s="1"/>
  <c r="J23" i="7"/>
  <c r="L23" i="7"/>
  <c r="N23" i="7" s="1"/>
  <c r="J24" i="7"/>
  <c r="L24" i="7"/>
  <c r="M24" i="7" s="1"/>
  <c r="J25" i="7"/>
  <c r="L25" i="7"/>
  <c r="M25" i="7" s="1"/>
  <c r="J26" i="7"/>
  <c r="L26" i="7"/>
  <c r="M26" i="7" s="1"/>
  <c r="J27" i="7"/>
  <c r="L27" i="7"/>
  <c r="M27" i="7" s="1"/>
  <c r="J28" i="7"/>
  <c r="L28" i="7"/>
  <c r="M28" i="7" s="1"/>
  <c r="J29" i="7"/>
  <c r="L29" i="7"/>
  <c r="N29" i="7" s="1"/>
  <c r="J30" i="7"/>
  <c r="L30" i="7"/>
  <c r="M30" i="7" s="1"/>
  <c r="J31" i="7"/>
  <c r="L31" i="7"/>
  <c r="M31" i="7" s="1"/>
  <c r="J32" i="7"/>
  <c r="L32" i="7"/>
  <c r="M32" i="7" s="1"/>
  <c r="J33" i="7"/>
  <c r="L33" i="7"/>
  <c r="N33" i="7" s="1"/>
  <c r="J34" i="7"/>
  <c r="L34" i="7"/>
  <c r="N34" i="7" s="1"/>
  <c r="J35" i="7"/>
  <c r="L35" i="7"/>
  <c r="N35" i="7" s="1"/>
  <c r="J36" i="7"/>
  <c r="L36" i="7"/>
  <c r="M36" i="7" s="1"/>
  <c r="J37" i="7"/>
  <c r="L37" i="7"/>
  <c r="N37" i="7" s="1"/>
  <c r="J38" i="7"/>
  <c r="L38" i="7"/>
  <c r="M38" i="7" s="1"/>
  <c r="J39" i="7"/>
  <c r="L39" i="7"/>
  <c r="M39" i="7" s="1"/>
  <c r="J40" i="7"/>
  <c r="L40" i="7"/>
  <c r="M40" i="7" s="1"/>
  <c r="J41" i="7"/>
  <c r="L41" i="7"/>
  <c r="N41" i="7" s="1"/>
  <c r="J42" i="7"/>
  <c r="L42" i="7"/>
  <c r="M42" i="7" s="1"/>
  <c r="J43" i="7"/>
  <c r="L43" i="7"/>
  <c r="M43" i="7" s="1"/>
  <c r="J44" i="7"/>
  <c r="L44" i="7"/>
  <c r="M44" i="7" s="1"/>
  <c r="J45" i="7"/>
  <c r="L45" i="7"/>
  <c r="N45" i="7" s="1"/>
  <c r="J46" i="7"/>
  <c r="L46" i="7"/>
  <c r="M46" i="7" s="1"/>
  <c r="J47" i="7"/>
  <c r="L47" i="7"/>
  <c r="N47" i="7" s="1"/>
  <c r="J48" i="7"/>
  <c r="L48" i="7"/>
  <c r="M48" i="7" s="1"/>
  <c r="J49" i="7"/>
  <c r="L49" i="7"/>
  <c r="M49" i="7" s="1"/>
  <c r="J50" i="7"/>
  <c r="L50" i="7"/>
  <c r="M50" i="7" s="1"/>
  <c r="J51" i="7"/>
  <c r="L51" i="7"/>
  <c r="M51" i="7" s="1"/>
  <c r="J52" i="7"/>
  <c r="L52" i="7"/>
  <c r="M52" i="7" s="1"/>
  <c r="J53" i="7"/>
  <c r="L53" i="7"/>
  <c r="N53" i="7" s="1"/>
  <c r="J54" i="7"/>
  <c r="L54" i="7"/>
  <c r="M54" i="7" s="1"/>
  <c r="J55" i="7"/>
  <c r="L55" i="7"/>
  <c r="M55" i="7" s="1"/>
  <c r="J56" i="7"/>
  <c r="L56" i="7"/>
  <c r="N56" i="7" s="1"/>
  <c r="O59" i="7"/>
  <c r="O58" i="7"/>
  <c r="M21" i="7" l="1"/>
  <c r="M22" i="7"/>
  <c r="O22" i="7" s="1"/>
  <c r="K30" i="7"/>
  <c r="K21" i="7"/>
  <c r="K47" i="7"/>
  <c r="K36" i="7"/>
  <c r="K50" i="7"/>
  <c r="K55" i="7"/>
  <c r="M45" i="7"/>
  <c r="O45" i="7" s="1"/>
  <c r="K53" i="7"/>
  <c r="K49" i="7"/>
  <c r="K45" i="7"/>
  <c r="K37" i="7"/>
  <c r="K24" i="7"/>
  <c r="K27" i="7"/>
  <c r="K35" i="7"/>
  <c r="M53" i="7"/>
  <c r="O53" i="7" s="1"/>
  <c r="N50" i="7"/>
  <c r="O50" i="7" s="1"/>
  <c r="K48" i="7"/>
  <c r="M37" i="7"/>
  <c r="O37" i="7" s="1"/>
  <c r="M34" i="7"/>
  <c r="O34" i="7" s="1"/>
  <c r="K31" i="7"/>
  <c r="N27" i="7"/>
  <c r="O27" i="7" s="1"/>
  <c r="K25" i="7"/>
  <c r="N52" i="7"/>
  <c r="O52" i="7" s="1"/>
  <c r="N49" i="7"/>
  <c r="O49" i="7" s="1"/>
  <c r="M29" i="7"/>
  <c r="O29" i="7" s="1"/>
  <c r="N26" i="7"/>
  <c r="O26" i="7" s="1"/>
  <c r="N46" i="7"/>
  <c r="O46" i="7" s="1"/>
  <c r="N39" i="7"/>
  <c r="O39" i="7" s="1"/>
  <c r="K23" i="7"/>
  <c r="K52" i="7"/>
  <c r="K43" i="7"/>
  <c r="K29" i="7"/>
  <c r="K26" i="7"/>
  <c r="N51" i="7"/>
  <c r="O51" i="7" s="1"/>
  <c r="M35" i="7"/>
  <c r="O35" i="7" s="1"/>
  <c r="N28" i="7"/>
  <c r="O28" i="7" s="1"/>
  <c r="K41" i="7"/>
  <c r="K38" i="7"/>
  <c r="K33" i="7"/>
  <c r="O21" i="7"/>
  <c r="K44" i="7"/>
  <c r="N40" i="7"/>
  <c r="O40" i="7" s="1"/>
  <c r="M23" i="7"/>
  <c r="O23" i="7" s="1"/>
  <c r="K32" i="7"/>
  <c r="N25" i="7"/>
  <c r="O25" i="7" s="1"/>
  <c r="K40" i="7"/>
  <c r="K54" i="7"/>
  <c r="K51" i="7"/>
  <c r="K46" i="7"/>
  <c r="K28" i="7"/>
  <c r="K39" i="7"/>
  <c r="K34" i="7"/>
  <c r="K42" i="7"/>
  <c r="M47" i="7"/>
  <c r="O47" i="7" s="1"/>
  <c r="M41" i="7"/>
  <c r="O41" i="7" s="1"/>
  <c r="N38" i="7"/>
  <c r="O38" i="7" s="1"/>
  <c r="M33" i="7"/>
  <c r="O33" i="7" s="1"/>
  <c r="K22" i="7"/>
  <c r="N44" i="7"/>
  <c r="O44" i="7" s="1"/>
  <c r="N32" i="7"/>
  <c r="O32" i="7" s="1"/>
  <c r="N54" i="7"/>
  <c r="O54" i="7" s="1"/>
  <c r="N42" i="7"/>
  <c r="O42" i="7" s="1"/>
  <c r="N30" i="7"/>
  <c r="O30" i="7" s="1"/>
  <c r="N55" i="7"/>
  <c r="O55" i="7" s="1"/>
  <c r="N43" i="7"/>
  <c r="O43" i="7" s="1"/>
  <c r="N31" i="7"/>
  <c r="O31" i="7" s="1"/>
  <c r="N48" i="7"/>
  <c r="O48" i="7" s="1"/>
  <c r="N36" i="7"/>
  <c r="O36" i="7" s="1"/>
  <c r="N24" i="7"/>
  <c r="O24" i="7" s="1"/>
  <c r="M56" i="7"/>
  <c r="O56" i="7" s="1"/>
  <c r="K56" i="7"/>
  <c r="O57" i="7"/>
  <c r="O60" i="7" s="1"/>
  <c r="O63" i="7"/>
  <c r="O64" i="7"/>
  <c r="O65" i="7" s="1"/>
  <c r="O66" i="7" l="1"/>
</calcChain>
</file>

<file path=xl/sharedStrings.xml><?xml version="1.0" encoding="utf-8"?>
<sst xmlns="http://schemas.openxmlformats.org/spreadsheetml/2006/main" count="138" uniqueCount="115">
  <si>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</si>
  <si>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</si>
  <si>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</si>
  <si>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</si>
  <si>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</si>
  <si>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</si>
  <si>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</si>
  <si>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</si>
  <si>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</si>
  <si>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</si>
  <si>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</si>
  <si>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</si>
  <si>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</si>
  <si>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</si>
  <si>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</si>
  <si>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</si>
  <si>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</si>
  <si>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</si>
  <si>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</si>
  <si>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</si>
  <si>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</si>
  <si>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</si>
  <si>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</si>
  <si>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</si>
  <si>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</si>
  <si>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</si>
  <si>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</si>
  <si>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</si>
  <si>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</si>
  <si>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</si>
  <si>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</si>
  <si>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</si>
  <si>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</si>
  <si>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</si>
  <si>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</si>
  <si>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</si>
  <si>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</si>
  <si>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</si>
  <si>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</si>
  <si>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</si>
  <si>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</si>
  <si>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</si>
  <si>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</si>
  <si>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</si>
  <si>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</si>
  <si>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</si>
  <si>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</si>
  <si>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</si>
  <si>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</si>
  <si>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</si>
  <si>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Azucar Blanca X 500 Grs Libra Mayaguez</t>
  </si>
  <si>
    <t>Aromatica Jaibel Tradicional Surtida</t>
  </si>
  <si>
    <t>Cafe Sello Rojo X 500 Grs.</t>
  </si>
  <si>
    <t>Mezcladores En Madera Paquete X 500</t>
  </si>
  <si>
    <t>Vaso Carton 4 Oz Blanco Paq X 50</t>
  </si>
  <si>
    <t>Vaso Carton 7 Oz Blanco Paq X 50</t>
  </si>
  <si>
    <t>Instacream Bolsa X 100 Sobres</t>
  </si>
  <si>
    <t>Bayetilla Metro Blanca</t>
  </si>
  <si>
    <t>Balde Plastico De 12 Litros Blanco</t>
  </si>
  <si>
    <t>Bayetilla Metro Roja</t>
  </si>
  <si>
    <t>Blanqueador Desinfectante 3800 5.25% Be</t>
  </si>
  <si>
    <t>Bolsa 60 X 60 Paq X 10 Blanca</t>
  </si>
  <si>
    <t>Bolsa Basura Blanca 70x100 X 10 Uds</t>
  </si>
  <si>
    <t>Bolsa 100 X 130 Cl2 Paquete X 6 Negra</t>
  </si>
  <si>
    <t>Bolsa Basura Negra De 40x50</t>
  </si>
  <si>
    <t>Bolsa 60 X 60 Paq X 10 Negra</t>
  </si>
  <si>
    <t>Bolsa 70 X 100 Cl 2 Paq X 6 Negras</t>
  </si>
  <si>
    <t>Bolsa 40 X 60 Cl 2 Paq X 10 Rojo</t>
  </si>
  <si>
    <t>Bolsa 60 X 60 Paq X 10 Verde</t>
  </si>
  <si>
    <t>Bolsa 70 X 100 Cl 2 Paq X 6 Verde</t>
  </si>
  <si>
    <t>Bolsa 100 X 130 Cl2 Paquete X 6 Blanca</t>
  </si>
  <si>
    <t>Bolsa 100 X 130 Cl2 Paquete X 6 Verde</t>
  </si>
  <si>
    <t>Jabon Detergente En Polvo X 450 Gramos</t>
  </si>
  <si>
    <t>Escoba Cerdas Blandas Palo De Madera</t>
  </si>
  <si>
    <t>Churrusco Plastico Sanitario Con Base</t>
  </si>
  <si>
    <t>Paño Microfibra 40 X 40 Colores Tack-pro</t>
  </si>
  <si>
    <t>Gel Manos Antibacterial 500 Cc Macecofar</t>
  </si>
  <si>
    <t>Guantes Negros Calibre 35 Talla 8</t>
  </si>
  <si>
    <t>Raid Insecticida Elimina Voladore 285 Ml</t>
  </si>
  <si>
    <t>Crema Lavaplatos Axion X 850 Grs</t>
  </si>
  <si>
    <t>Jabon Liquido Lavaloza Axion X 750ml</t>
  </si>
  <si>
    <t>Jabon Liqui Manos 19000 Avena Berhlan</t>
  </si>
  <si>
    <t>Limpiad/desinfe/multius 3000 Lavanda Mac</t>
  </si>
  <si>
    <t>Lustra Muebles X 300cc Macecofar</t>
  </si>
  <si>
    <t xml:space="preserve"> Papel Higienico Elite 250mts X4</t>
  </si>
  <si>
    <t xml:space="preserve"> Papelera Pedal 12 Lts Negra C/recipiente </t>
  </si>
  <si>
    <t xml:space="preserve"> Papelera Pedal De 22 Litros Negra</t>
  </si>
  <si>
    <t xml:space="preserve">Rastrillo Plasti 22 Dientes Mango 1.20 </t>
  </si>
  <si>
    <t>Recogedor Plastico Mango De Madera</t>
  </si>
  <si>
    <t xml:space="preserve">Shampoo Alfombras Galon X 3750 </t>
  </si>
  <si>
    <t>Trapero Copa 1000 P Madera</t>
  </si>
  <si>
    <t xml:space="preserve">Varsol Ecologico X4000 </t>
  </si>
  <si>
    <t xml:space="preserve">Limpiavidrios 3800 Cc Macecofar </t>
  </si>
  <si>
    <t>Unidad</t>
  </si>
  <si>
    <t>Cajax20</t>
  </si>
  <si>
    <t>Libra</t>
  </si>
  <si>
    <t>Paquetex500</t>
  </si>
  <si>
    <t>Paqx50</t>
  </si>
  <si>
    <t>Paquete X 50</t>
  </si>
  <si>
    <t>Galon</t>
  </si>
  <si>
    <t>Paq X 10</t>
  </si>
  <si>
    <t>Paqx10uds</t>
  </si>
  <si>
    <t>Paquete X 6</t>
  </si>
  <si>
    <t>Paqx30uds</t>
  </si>
  <si>
    <t>Paq.x10uds</t>
  </si>
  <si>
    <t>Paqx6uds</t>
  </si>
  <si>
    <t>Paquete X6</t>
  </si>
  <si>
    <t>Frasco</t>
  </si>
  <si>
    <t>Par</t>
  </si>
  <si>
    <t>Cuñete</t>
  </si>
  <si>
    <t xml:space="preserve"> Paquete</t>
  </si>
  <si>
    <t xml:space="preserve">Unidad </t>
  </si>
  <si>
    <t xml:space="preserve"> Unidad </t>
  </si>
  <si>
    <t xml:space="preserve">Galon </t>
  </si>
  <si>
    <t xml:space="preserve">Galon 4000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</si>
</sst>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43" fontId="3" fillId="0" borderId="35" xfId="4" applyFont="1" applyBorder="1" applyAlignment="1" applyProtection="1">
      <alignment vertical="center"/>
      <protection locked="0"/>
    </xf>
    <xf numFmtId="43" fontId="3" fillId="0" borderId="36" xfId="4" applyFont="1" applyBorder="1" applyAlignment="1" applyProtection="1">
      <alignment vertical="center"/>
      <protection locked="0"/>
    </xf>
    <xf numFmtId="43" fontId="6" fillId="0" borderId="36" xfId="4" applyFont="1" applyBorder="1" applyAlignment="1" applyProtection="1">
      <alignment vertical="center"/>
      <protection locked="0"/>
    </xf>
    <xf numFmtId="43" fontId="3" fillId="0" borderId="36" xfId="4" applyFont="1" applyFill="1" applyBorder="1" applyAlignment="1" applyProtection="1">
      <alignment vertical="center"/>
      <protection locked="0"/>
    </xf>
    <xf numFmtId="43" fontId="6" fillId="0" borderId="37"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2"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tabSelected="1" zoomScale="70" zoomScaleNormal="70" zoomScaleSheetLayoutView="70" zoomScalePageLayoutView="55" workbookViewId="0">
      <selection activeCell="B15" sqref="B15"/>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3" t="s">
        <v>10</v>
      </c>
      <c r="B13" s="44" t="s">
        <v>11</v>
      </c>
      <c r="C13" s="44" t="s">
        <v>12</v>
      </c>
      <c r="D13" s="44" t="s">
        <v>13</v>
      </c>
      <c r="E13" s="44" t="s">
        <v>14</v>
      </c>
      <c r="F13" s="45" t="s">
        <v>15</v>
      </c>
      <c r="G13" s="45" t="s">
        <v>16</v>
      </c>
      <c r="H13" s="45" t="s">
        <v>17</v>
      </c>
      <c r="I13" s="45" t="s">
        <v>18</v>
      </c>
      <c r="J13" s="45" t="s">
        <v>19</v>
      </c>
      <c r="K13" s="45" t="s">
        <v>20</v>
      </c>
      <c r="L13" s="45" t="s">
        <v>21</v>
      </c>
      <c r="M13" s="45" t="s">
        <v>22</v>
      </c>
      <c r="N13" s="45" t="s">
        <v>23</v>
      </c>
      <c r="O13" s="46" t="s">
        <v>24</v>
      </c>
    </row>
    <row r="14" spans="1:15" s="27" customFormat="1" ht="51" customHeight="1" x14ac:dyDescent="0.25">
      <c r="A14" s="28">
        <v>1</v>
      </c>
      <c r="B14" s="47" t="s">
        <v>50</v>
      </c>
      <c r="C14" s="3"/>
      <c r="D14" s="29">
        <v>1</v>
      </c>
      <c r="E14" s="30" t="s">
        <v>93</v>
      </c>
      <c r="F14" s="4"/>
      <c r="G14" s="2"/>
      <c r="H14" s="31">
        <f>+ROUND(F14*G14,0)</f>
        <v>0</v>
      </c>
      <c r="I14" s="2"/>
      <c r="J14" s="31">
        <f>ROUND(F14*I14,0)</f>
        <v>0</v>
      </c>
      <c r="K14" s="31">
        <f t="shared" ref="K14" si="0">ROUND(F14+H14+J14,0)</f>
        <v>0</v>
      </c>
      <c r="L14" s="31">
        <f t="shared" ref="L14" si="1">ROUND(F14*D14,0)</f>
        <v>0</v>
      </c>
      <c r="M14" s="31">
        <f t="shared" ref="M14" si="2">ROUND(L14*G14,0)</f>
        <v>0</v>
      </c>
      <c r="N14" s="31">
        <f t="shared" ref="N14" si="3">ROUND(L14*I14,0)</f>
        <v>0</v>
      </c>
      <c r="O14" s="32">
        <f t="shared" ref="O14" si="4">ROUND(L14+N14+M14,0)</f>
        <v>0</v>
      </c>
    </row>
    <row r="15" spans="1:15" s="27" customFormat="1" ht="51" customHeight="1" x14ac:dyDescent="0.25">
      <c r="A15" s="28">
        <v>2</v>
      </c>
      <c r="B15" s="47" t="s">
        <v>51</v>
      </c>
      <c r="C15" s="3"/>
      <c r="D15" s="29">
        <v>1</v>
      </c>
      <c r="E15" s="30" t="s">
        <v>94</v>
      </c>
      <c r="F15" s="4"/>
      <c r="G15" s="2"/>
      <c r="H15" s="31">
        <f t="shared" ref="H15:H55" si="5">+ROUND(F15*G15,0)</f>
        <v>0</v>
      </c>
      <c r="I15" s="2"/>
      <c r="J15" s="31">
        <f t="shared" ref="J15:J56" si="6">ROUND(F15*I15,0)</f>
        <v>0</v>
      </c>
      <c r="K15" s="31">
        <f t="shared" ref="K15:K56" si="7">ROUND(F15+H15+J15,0)</f>
        <v>0</v>
      </c>
      <c r="L15" s="31">
        <f t="shared" ref="L15:L56" si="8">ROUND(F15*D15,0)</f>
        <v>0</v>
      </c>
      <c r="M15" s="31">
        <f t="shared" ref="M15:M56" si="9">ROUND(L15*G15,0)</f>
        <v>0</v>
      </c>
      <c r="N15" s="31">
        <f t="shared" ref="N15:N56" si="10">ROUND(L15*I15,0)</f>
        <v>0</v>
      </c>
      <c r="O15" s="32">
        <f t="shared" ref="O15:O56" si="11">ROUND(L15+N15+M15,0)</f>
        <v>0</v>
      </c>
    </row>
    <row r="16" spans="1:15" s="27" customFormat="1" ht="51" customHeight="1" x14ac:dyDescent="0.25">
      <c r="A16" s="28">
        <v>3</v>
      </c>
      <c r="B16" s="47" t="s">
        <v>52</v>
      </c>
      <c r="C16" s="3"/>
      <c r="D16" s="29">
        <v>1</v>
      </c>
      <c r="E16" s="30" t="s">
        <v>95</v>
      </c>
      <c r="F16" s="4"/>
      <c r="G16" s="2"/>
      <c r="H16" s="31">
        <f t="shared" si="5"/>
        <v>0</v>
      </c>
      <c r="I16" s="2"/>
      <c r="J16" s="31">
        <f t="shared" ref="J16:J55" si="12">ROUND(F16*I16,0)</f>
        <v>0</v>
      </c>
      <c r="K16" s="31">
        <f t="shared" ref="K16:K55" si="13">ROUND(F16+H16+J16,0)</f>
        <v>0</v>
      </c>
      <c r="L16" s="31">
        <f t="shared" ref="L16:L55" si="14">ROUND(F16*D16,0)</f>
        <v>0</v>
      </c>
      <c r="M16" s="31">
        <f t="shared" ref="M16:M55" si="15">ROUND(L16*G16,0)</f>
        <v>0</v>
      </c>
      <c r="N16" s="31">
        <f t="shared" ref="N16:N55" si="16">ROUND(L16*I16,0)</f>
        <v>0</v>
      </c>
      <c r="O16" s="32">
        <f t="shared" ref="O16:O55" si="17">ROUND(L16+N16+M16,0)</f>
        <v>0</v>
      </c>
    </row>
    <row r="17" spans="1:15" s="27" customFormat="1" ht="51" customHeight="1" x14ac:dyDescent="0.25">
      <c r="A17" s="28">
        <v>4</v>
      </c>
      <c r="B17" s="47" t="s">
        <v>53</v>
      </c>
      <c r="C17" s="3"/>
      <c r="D17" s="29">
        <v>1</v>
      </c>
      <c r="E17" s="30" t="s">
        <v>96</v>
      </c>
      <c r="F17" s="4"/>
      <c r="G17" s="2"/>
      <c r="H17" s="31">
        <f t="shared" si="5"/>
        <v>0</v>
      </c>
      <c r="I17" s="2"/>
      <c r="J17" s="31">
        <f t="shared" si="12"/>
        <v>0</v>
      </c>
      <c r="K17" s="31">
        <f t="shared" si="13"/>
        <v>0</v>
      </c>
      <c r="L17" s="31">
        <f t="shared" si="14"/>
        <v>0</v>
      </c>
      <c r="M17" s="31">
        <f t="shared" si="15"/>
        <v>0</v>
      </c>
      <c r="N17" s="31">
        <f t="shared" si="16"/>
        <v>0</v>
      </c>
      <c r="O17" s="32">
        <f t="shared" si="17"/>
        <v>0</v>
      </c>
    </row>
    <row r="18" spans="1:15" s="27" customFormat="1" ht="51" customHeight="1" x14ac:dyDescent="0.25">
      <c r="A18" s="28">
        <v>5</v>
      </c>
      <c r="B18" s="47" t="s">
        <v>54</v>
      </c>
      <c r="C18" s="3"/>
      <c r="D18" s="29">
        <v>1</v>
      </c>
      <c r="E18" s="30" t="s">
        <v>97</v>
      </c>
      <c r="F18" s="4"/>
      <c r="G18" s="2"/>
      <c r="H18" s="31">
        <f t="shared" si="5"/>
        <v>0</v>
      </c>
      <c r="I18" s="2"/>
      <c r="J18" s="31">
        <f t="shared" si="12"/>
        <v>0</v>
      </c>
      <c r="K18" s="31">
        <f t="shared" si="13"/>
        <v>0</v>
      </c>
      <c r="L18" s="31">
        <f t="shared" si="14"/>
        <v>0</v>
      </c>
      <c r="M18" s="31">
        <f t="shared" si="15"/>
        <v>0</v>
      </c>
      <c r="N18" s="31">
        <f t="shared" si="16"/>
        <v>0</v>
      </c>
      <c r="O18" s="32">
        <f t="shared" si="17"/>
        <v>0</v>
      </c>
    </row>
    <row r="19" spans="1:15" s="27" customFormat="1" ht="51" customHeight="1" x14ac:dyDescent="0.25">
      <c r="A19" s="28">
        <v>6</v>
      </c>
      <c r="B19" s="47" t="s">
        <v>55</v>
      </c>
      <c r="C19" s="3"/>
      <c r="D19" s="29">
        <v>1</v>
      </c>
      <c r="E19" s="30" t="s">
        <v>98</v>
      </c>
      <c r="F19" s="4"/>
      <c r="G19" s="2"/>
      <c r="H19" s="31">
        <f t="shared" si="5"/>
        <v>0</v>
      </c>
      <c r="I19" s="2"/>
      <c r="J19" s="31">
        <f t="shared" si="12"/>
        <v>0</v>
      </c>
      <c r="K19" s="31">
        <f t="shared" si="13"/>
        <v>0</v>
      </c>
      <c r="L19" s="31">
        <f t="shared" si="14"/>
        <v>0</v>
      </c>
      <c r="M19" s="31">
        <f t="shared" si="15"/>
        <v>0</v>
      </c>
      <c r="N19" s="31">
        <f t="shared" si="16"/>
        <v>0</v>
      </c>
      <c r="O19" s="32">
        <f t="shared" si="17"/>
        <v>0</v>
      </c>
    </row>
    <row r="20" spans="1:15" s="27" customFormat="1" ht="51" customHeight="1" x14ac:dyDescent="0.25">
      <c r="A20" s="28">
        <v>7</v>
      </c>
      <c r="B20" s="47" t="s">
        <v>56</v>
      </c>
      <c r="C20" s="3"/>
      <c r="D20" s="29">
        <v>1</v>
      </c>
      <c r="E20" s="30" t="s">
        <v>93</v>
      </c>
      <c r="F20" s="4"/>
      <c r="G20" s="2"/>
      <c r="H20" s="31">
        <f t="shared" si="5"/>
        <v>0</v>
      </c>
      <c r="I20" s="2"/>
      <c r="J20" s="31">
        <f t="shared" si="12"/>
        <v>0</v>
      </c>
      <c r="K20" s="31">
        <f t="shared" si="13"/>
        <v>0</v>
      </c>
      <c r="L20" s="31">
        <f t="shared" si="14"/>
        <v>0</v>
      </c>
      <c r="M20" s="31">
        <f t="shared" si="15"/>
        <v>0</v>
      </c>
      <c r="N20" s="31">
        <f t="shared" si="16"/>
        <v>0</v>
      </c>
      <c r="O20" s="32">
        <f t="shared" si="17"/>
        <v>0</v>
      </c>
    </row>
    <row r="21" spans="1:15" s="27" customFormat="1" ht="51" customHeight="1" x14ac:dyDescent="0.25">
      <c r="A21" s="28">
        <v>8</v>
      </c>
      <c r="B21" s="47" t="s">
        <v>57</v>
      </c>
      <c r="C21" s="3"/>
      <c r="D21" s="29">
        <v>1</v>
      </c>
      <c r="E21" s="30" t="s">
        <v>93</v>
      </c>
      <c r="F21" s="4"/>
      <c r="G21" s="2"/>
      <c r="H21" s="31">
        <f t="shared" si="5"/>
        <v>0</v>
      </c>
      <c r="I21" s="2"/>
      <c r="J21" s="31">
        <f t="shared" si="12"/>
        <v>0</v>
      </c>
      <c r="K21" s="31">
        <f t="shared" si="13"/>
        <v>0</v>
      </c>
      <c r="L21" s="31">
        <f t="shared" si="14"/>
        <v>0</v>
      </c>
      <c r="M21" s="31">
        <f t="shared" si="15"/>
        <v>0</v>
      </c>
      <c r="N21" s="31">
        <f t="shared" si="16"/>
        <v>0</v>
      </c>
      <c r="O21" s="32">
        <f t="shared" si="17"/>
        <v>0</v>
      </c>
    </row>
    <row r="22" spans="1:15" s="27" customFormat="1" ht="51" customHeight="1" x14ac:dyDescent="0.25">
      <c r="A22" s="28">
        <v>9</v>
      </c>
      <c r="B22" s="47" t="s">
        <v>58</v>
      </c>
      <c r="C22" s="3"/>
      <c r="D22" s="29">
        <v>1</v>
      </c>
      <c r="E22" s="30" t="s">
        <v>93</v>
      </c>
      <c r="F22" s="4"/>
      <c r="G22" s="2"/>
      <c r="H22" s="31">
        <f t="shared" si="5"/>
        <v>0</v>
      </c>
      <c r="I22" s="2"/>
      <c r="J22" s="31">
        <f t="shared" si="12"/>
        <v>0</v>
      </c>
      <c r="K22" s="31">
        <f t="shared" si="13"/>
        <v>0</v>
      </c>
      <c r="L22" s="31">
        <f t="shared" si="14"/>
        <v>0</v>
      </c>
      <c r="M22" s="31">
        <f t="shared" si="15"/>
        <v>0</v>
      </c>
      <c r="N22" s="31">
        <f t="shared" si="16"/>
        <v>0</v>
      </c>
      <c r="O22" s="32">
        <f t="shared" si="17"/>
        <v>0</v>
      </c>
    </row>
    <row r="23" spans="1:15" s="27" customFormat="1" ht="51" customHeight="1" x14ac:dyDescent="0.25">
      <c r="A23" s="28">
        <v>10</v>
      </c>
      <c r="B23" s="47" t="s">
        <v>59</v>
      </c>
      <c r="C23" s="3"/>
      <c r="D23" s="29">
        <v>1</v>
      </c>
      <c r="E23" s="30" t="s">
        <v>93</v>
      </c>
      <c r="F23" s="4"/>
      <c r="G23" s="2"/>
      <c r="H23" s="31">
        <f t="shared" si="5"/>
        <v>0</v>
      </c>
      <c r="I23" s="2"/>
      <c r="J23" s="31">
        <f t="shared" si="12"/>
        <v>0</v>
      </c>
      <c r="K23" s="31">
        <f t="shared" si="13"/>
        <v>0</v>
      </c>
      <c r="L23" s="31">
        <f t="shared" si="14"/>
        <v>0</v>
      </c>
      <c r="M23" s="31">
        <f t="shared" si="15"/>
        <v>0</v>
      </c>
      <c r="N23" s="31">
        <f t="shared" si="16"/>
        <v>0</v>
      </c>
      <c r="O23" s="32">
        <f t="shared" si="17"/>
        <v>0</v>
      </c>
    </row>
    <row r="24" spans="1:15" s="27" customFormat="1" ht="51" customHeight="1" x14ac:dyDescent="0.25">
      <c r="A24" s="28">
        <v>11</v>
      </c>
      <c r="B24" s="47" t="s">
        <v>60</v>
      </c>
      <c r="C24" s="3"/>
      <c r="D24" s="29">
        <v>1</v>
      </c>
      <c r="E24" s="30" t="s">
        <v>99</v>
      </c>
      <c r="F24" s="4"/>
      <c r="G24" s="2"/>
      <c r="H24" s="31">
        <f t="shared" si="5"/>
        <v>0</v>
      </c>
      <c r="I24" s="2"/>
      <c r="J24" s="31">
        <f t="shared" si="12"/>
        <v>0</v>
      </c>
      <c r="K24" s="31">
        <f t="shared" si="13"/>
        <v>0</v>
      </c>
      <c r="L24" s="31">
        <f t="shared" si="14"/>
        <v>0</v>
      </c>
      <c r="M24" s="31">
        <f t="shared" si="15"/>
        <v>0</v>
      </c>
      <c r="N24" s="31">
        <f t="shared" si="16"/>
        <v>0</v>
      </c>
      <c r="O24" s="32">
        <f t="shared" si="17"/>
        <v>0</v>
      </c>
    </row>
    <row r="25" spans="1:15" s="27" customFormat="1" ht="51" customHeight="1" x14ac:dyDescent="0.25">
      <c r="A25" s="28">
        <v>12</v>
      </c>
      <c r="B25" s="47" t="s">
        <v>61</v>
      </c>
      <c r="C25" s="3"/>
      <c r="D25" s="29">
        <v>1</v>
      </c>
      <c r="E25" s="30" t="s">
        <v>100</v>
      </c>
      <c r="F25" s="4"/>
      <c r="G25" s="2"/>
      <c r="H25" s="31">
        <f t="shared" si="5"/>
        <v>0</v>
      </c>
      <c r="I25" s="2"/>
      <c r="J25" s="31">
        <f t="shared" si="12"/>
        <v>0</v>
      </c>
      <c r="K25" s="31">
        <f t="shared" si="13"/>
        <v>0</v>
      </c>
      <c r="L25" s="31">
        <f t="shared" si="14"/>
        <v>0</v>
      </c>
      <c r="M25" s="31">
        <f t="shared" si="15"/>
        <v>0</v>
      </c>
      <c r="N25" s="31">
        <f t="shared" si="16"/>
        <v>0</v>
      </c>
      <c r="O25" s="32">
        <f t="shared" si="17"/>
        <v>0</v>
      </c>
    </row>
    <row r="26" spans="1:15" s="27" customFormat="1" ht="51" customHeight="1" x14ac:dyDescent="0.25">
      <c r="A26" s="28">
        <v>13</v>
      </c>
      <c r="B26" s="47" t="s">
        <v>62</v>
      </c>
      <c r="C26" s="3"/>
      <c r="D26" s="29">
        <v>1</v>
      </c>
      <c r="E26" s="30" t="s">
        <v>101</v>
      </c>
      <c r="F26" s="4"/>
      <c r="G26" s="2"/>
      <c r="H26" s="31">
        <f t="shared" si="5"/>
        <v>0</v>
      </c>
      <c r="I26" s="2"/>
      <c r="J26" s="31">
        <f t="shared" si="12"/>
        <v>0</v>
      </c>
      <c r="K26" s="31">
        <f t="shared" si="13"/>
        <v>0</v>
      </c>
      <c r="L26" s="31">
        <f t="shared" si="14"/>
        <v>0</v>
      </c>
      <c r="M26" s="31">
        <f t="shared" si="15"/>
        <v>0</v>
      </c>
      <c r="N26" s="31">
        <f t="shared" si="16"/>
        <v>0</v>
      </c>
      <c r="O26" s="32">
        <f t="shared" si="17"/>
        <v>0</v>
      </c>
    </row>
    <row r="27" spans="1:15" s="27" customFormat="1" ht="51" customHeight="1" x14ac:dyDescent="0.25">
      <c r="A27" s="28">
        <v>14</v>
      </c>
      <c r="B27" s="47" t="s">
        <v>63</v>
      </c>
      <c r="C27" s="3"/>
      <c r="D27" s="29">
        <v>1</v>
      </c>
      <c r="E27" s="30" t="s">
        <v>102</v>
      </c>
      <c r="F27" s="4"/>
      <c r="G27" s="2"/>
      <c r="H27" s="31">
        <f t="shared" si="5"/>
        <v>0</v>
      </c>
      <c r="I27" s="2"/>
      <c r="J27" s="31">
        <f t="shared" si="12"/>
        <v>0</v>
      </c>
      <c r="K27" s="31">
        <f t="shared" si="13"/>
        <v>0</v>
      </c>
      <c r="L27" s="31">
        <f t="shared" si="14"/>
        <v>0</v>
      </c>
      <c r="M27" s="31">
        <f t="shared" si="15"/>
        <v>0</v>
      </c>
      <c r="N27" s="31">
        <f t="shared" si="16"/>
        <v>0</v>
      </c>
      <c r="O27" s="32">
        <f t="shared" si="17"/>
        <v>0</v>
      </c>
    </row>
    <row r="28" spans="1:15" s="27" customFormat="1" ht="51" customHeight="1" x14ac:dyDescent="0.25">
      <c r="A28" s="28">
        <v>15</v>
      </c>
      <c r="B28" s="47" t="s">
        <v>64</v>
      </c>
      <c r="C28" s="3"/>
      <c r="D28" s="29">
        <v>1</v>
      </c>
      <c r="E28" s="30" t="s">
        <v>103</v>
      </c>
      <c r="F28" s="4"/>
      <c r="G28" s="2"/>
      <c r="H28" s="31">
        <f t="shared" si="5"/>
        <v>0</v>
      </c>
      <c r="I28" s="2"/>
      <c r="J28" s="31">
        <f t="shared" si="12"/>
        <v>0</v>
      </c>
      <c r="K28" s="31">
        <f t="shared" si="13"/>
        <v>0</v>
      </c>
      <c r="L28" s="31">
        <f t="shared" si="14"/>
        <v>0</v>
      </c>
      <c r="M28" s="31">
        <f t="shared" si="15"/>
        <v>0</v>
      </c>
      <c r="N28" s="31">
        <f t="shared" si="16"/>
        <v>0</v>
      </c>
      <c r="O28" s="32">
        <f t="shared" si="17"/>
        <v>0</v>
      </c>
    </row>
    <row r="29" spans="1:15" s="27" customFormat="1" ht="51" customHeight="1" x14ac:dyDescent="0.25">
      <c r="A29" s="28">
        <v>16</v>
      </c>
      <c r="B29" s="47" t="s">
        <v>65</v>
      </c>
      <c r="C29" s="3"/>
      <c r="D29" s="29">
        <v>1</v>
      </c>
      <c r="E29" s="30" t="s">
        <v>100</v>
      </c>
      <c r="F29" s="4"/>
      <c r="G29" s="2"/>
      <c r="H29" s="31">
        <f t="shared" si="5"/>
        <v>0</v>
      </c>
      <c r="I29" s="2"/>
      <c r="J29" s="31">
        <f t="shared" si="12"/>
        <v>0</v>
      </c>
      <c r="K29" s="31">
        <f t="shared" si="13"/>
        <v>0</v>
      </c>
      <c r="L29" s="31">
        <f t="shared" si="14"/>
        <v>0</v>
      </c>
      <c r="M29" s="31">
        <f t="shared" si="15"/>
        <v>0</v>
      </c>
      <c r="N29" s="31">
        <f t="shared" si="16"/>
        <v>0</v>
      </c>
      <c r="O29" s="32">
        <f t="shared" si="17"/>
        <v>0</v>
      </c>
    </row>
    <row r="30" spans="1:15" s="27" customFormat="1" ht="51" customHeight="1" x14ac:dyDescent="0.25">
      <c r="A30" s="28">
        <v>17</v>
      </c>
      <c r="B30" s="47" t="s">
        <v>66</v>
      </c>
      <c r="C30" s="3"/>
      <c r="D30" s="29">
        <v>1</v>
      </c>
      <c r="E30" s="30" t="s">
        <v>102</v>
      </c>
      <c r="F30" s="4"/>
      <c r="G30" s="2"/>
      <c r="H30" s="31">
        <f t="shared" si="5"/>
        <v>0</v>
      </c>
      <c r="I30" s="2"/>
      <c r="J30" s="31">
        <f t="shared" si="12"/>
        <v>0</v>
      </c>
      <c r="K30" s="31">
        <f t="shared" si="13"/>
        <v>0</v>
      </c>
      <c r="L30" s="31">
        <f t="shared" si="14"/>
        <v>0</v>
      </c>
      <c r="M30" s="31">
        <f t="shared" si="15"/>
        <v>0</v>
      </c>
      <c r="N30" s="31">
        <f t="shared" si="16"/>
        <v>0</v>
      </c>
      <c r="O30" s="32">
        <f t="shared" si="17"/>
        <v>0</v>
      </c>
    </row>
    <row r="31" spans="1:15" s="27" customFormat="1" ht="51" customHeight="1" x14ac:dyDescent="0.25">
      <c r="A31" s="28">
        <v>18</v>
      </c>
      <c r="B31" s="47" t="s">
        <v>67</v>
      </c>
      <c r="C31" s="3"/>
      <c r="D31" s="29">
        <v>1</v>
      </c>
      <c r="E31" s="30" t="s">
        <v>104</v>
      </c>
      <c r="F31" s="4"/>
      <c r="G31" s="2"/>
      <c r="H31" s="31">
        <f t="shared" si="5"/>
        <v>0</v>
      </c>
      <c r="I31" s="2"/>
      <c r="J31" s="31">
        <f t="shared" si="12"/>
        <v>0</v>
      </c>
      <c r="K31" s="31">
        <f t="shared" si="13"/>
        <v>0</v>
      </c>
      <c r="L31" s="31">
        <f t="shared" si="14"/>
        <v>0</v>
      </c>
      <c r="M31" s="31">
        <f t="shared" si="15"/>
        <v>0</v>
      </c>
      <c r="N31" s="31">
        <f t="shared" si="16"/>
        <v>0</v>
      </c>
      <c r="O31" s="32">
        <f t="shared" si="17"/>
        <v>0</v>
      </c>
    </row>
    <row r="32" spans="1:15" s="27" customFormat="1" ht="51" customHeight="1" x14ac:dyDescent="0.25">
      <c r="A32" s="28">
        <v>19</v>
      </c>
      <c r="B32" s="47" t="s">
        <v>68</v>
      </c>
      <c r="C32" s="3"/>
      <c r="D32" s="29">
        <v>1</v>
      </c>
      <c r="E32" s="30" t="s">
        <v>100</v>
      </c>
      <c r="F32" s="4"/>
      <c r="G32" s="2"/>
      <c r="H32" s="31">
        <f t="shared" si="5"/>
        <v>0</v>
      </c>
      <c r="I32" s="2"/>
      <c r="J32" s="31">
        <f t="shared" si="12"/>
        <v>0</v>
      </c>
      <c r="K32" s="31">
        <f t="shared" si="13"/>
        <v>0</v>
      </c>
      <c r="L32" s="31">
        <f t="shared" si="14"/>
        <v>0</v>
      </c>
      <c r="M32" s="31">
        <f t="shared" si="15"/>
        <v>0</v>
      </c>
      <c r="N32" s="31">
        <f t="shared" si="16"/>
        <v>0</v>
      </c>
      <c r="O32" s="32">
        <f t="shared" si="17"/>
        <v>0</v>
      </c>
    </row>
    <row r="33" spans="1:15" s="27" customFormat="1" ht="51" customHeight="1" x14ac:dyDescent="0.25">
      <c r="A33" s="28">
        <v>20</v>
      </c>
      <c r="B33" s="47" t="s">
        <v>69</v>
      </c>
      <c r="C33" s="3"/>
      <c r="D33" s="29">
        <v>1</v>
      </c>
      <c r="E33" s="30" t="s">
        <v>105</v>
      </c>
      <c r="F33" s="4"/>
      <c r="G33" s="2"/>
      <c r="H33" s="31">
        <f t="shared" si="5"/>
        <v>0</v>
      </c>
      <c r="I33" s="2"/>
      <c r="J33" s="31">
        <f t="shared" si="12"/>
        <v>0</v>
      </c>
      <c r="K33" s="31">
        <f t="shared" si="13"/>
        <v>0</v>
      </c>
      <c r="L33" s="31">
        <f t="shared" si="14"/>
        <v>0</v>
      </c>
      <c r="M33" s="31">
        <f t="shared" si="15"/>
        <v>0</v>
      </c>
      <c r="N33" s="31">
        <f t="shared" si="16"/>
        <v>0</v>
      </c>
      <c r="O33" s="32">
        <f t="shared" si="17"/>
        <v>0</v>
      </c>
    </row>
    <row r="34" spans="1:15" s="27" customFormat="1" ht="51" customHeight="1" x14ac:dyDescent="0.25">
      <c r="A34" s="28">
        <v>21</v>
      </c>
      <c r="B34" s="47" t="s">
        <v>70</v>
      </c>
      <c r="C34" s="3"/>
      <c r="D34" s="29">
        <v>1</v>
      </c>
      <c r="E34" s="30" t="s">
        <v>102</v>
      </c>
      <c r="F34" s="4"/>
      <c r="G34" s="2"/>
      <c r="H34" s="31">
        <f t="shared" si="5"/>
        <v>0</v>
      </c>
      <c r="I34" s="2"/>
      <c r="J34" s="31">
        <f t="shared" si="12"/>
        <v>0</v>
      </c>
      <c r="K34" s="31">
        <f t="shared" si="13"/>
        <v>0</v>
      </c>
      <c r="L34" s="31">
        <f t="shared" si="14"/>
        <v>0</v>
      </c>
      <c r="M34" s="31">
        <f t="shared" si="15"/>
        <v>0</v>
      </c>
      <c r="N34" s="31">
        <f t="shared" si="16"/>
        <v>0</v>
      </c>
      <c r="O34" s="32">
        <f t="shared" si="17"/>
        <v>0</v>
      </c>
    </row>
    <row r="35" spans="1:15" s="27" customFormat="1" ht="51" customHeight="1" x14ac:dyDescent="0.25">
      <c r="A35" s="28">
        <v>22</v>
      </c>
      <c r="B35" s="47" t="s">
        <v>71</v>
      </c>
      <c r="C35" s="3"/>
      <c r="D35" s="29">
        <v>1</v>
      </c>
      <c r="E35" s="30" t="s">
        <v>106</v>
      </c>
      <c r="F35" s="4"/>
      <c r="G35" s="2"/>
      <c r="H35" s="31">
        <f t="shared" si="5"/>
        <v>0</v>
      </c>
      <c r="I35" s="2"/>
      <c r="J35" s="31">
        <f t="shared" si="12"/>
        <v>0</v>
      </c>
      <c r="K35" s="31">
        <f t="shared" si="13"/>
        <v>0</v>
      </c>
      <c r="L35" s="31">
        <f t="shared" si="14"/>
        <v>0</v>
      </c>
      <c r="M35" s="31">
        <f t="shared" si="15"/>
        <v>0</v>
      </c>
      <c r="N35" s="31">
        <f t="shared" si="16"/>
        <v>0</v>
      </c>
      <c r="O35" s="32">
        <f t="shared" si="17"/>
        <v>0</v>
      </c>
    </row>
    <row r="36" spans="1:15" s="27" customFormat="1" ht="51" customHeight="1" x14ac:dyDescent="0.25">
      <c r="A36" s="28">
        <v>23</v>
      </c>
      <c r="B36" s="47" t="s">
        <v>72</v>
      </c>
      <c r="C36" s="3"/>
      <c r="D36" s="29">
        <v>1</v>
      </c>
      <c r="E36" s="30" t="s">
        <v>93</v>
      </c>
      <c r="F36" s="4"/>
      <c r="G36" s="2"/>
      <c r="H36" s="31">
        <f t="shared" si="5"/>
        <v>0</v>
      </c>
      <c r="I36" s="2"/>
      <c r="J36" s="31">
        <f t="shared" si="12"/>
        <v>0</v>
      </c>
      <c r="K36" s="31">
        <f t="shared" si="13"/>
        <v>0</v>
      </c>
      <c r="L36" s="31">
        <f t="shared" si="14"/>
        <v>0</v>
      </c>
      <c r="M36" s="31">
        <f t="shared" si="15"/>
        <v>0</v>
      </c>
      <c r="N36" s="31">
        <f t="shared" si="16"/>
        <v>0</v>
      </c>
      <c r="O36" s="32">
        <f t="shared" si="17"/>
        <v>0</v>
      </c>
    </row>
    <row r="37" spans="1:15" s="27" customFormat="1" ht="51" customHeight="1" x14ac:dyDescent="0.25">
      <c r="A37" s="28">
        <v>24</v>
      </c>
      <c r="B37" s="47" t="s">
        <v>73</v>
      </c>
      <c r="C37" s="3"/>
      <c r="D37" s="29">
        <v>1</v>
      </c>
      <c r="E37" s="30" t="s">
        <v>93</v>
      </c>
      <c r="F37" s="4"/>
      <c r="G37" s="2"/>
      <c r="H37" s="31">
        <f t="shared" si="5"/>
        <v>0</v>
      </c>
      <c r="I37" s="2"/>
      <c r="J37" s="31">
        <f t="shared" si="12"/>
        <v>0</v>
      </c>
      <c r="K37" s="31">
        <f t="shared" si="13"/>
        <v>0</v>
      </c>
      <c r="L37" s="31">
        <f t="shared" si="14"/>
        <v>0</v>
      </c>
      <c r="M37" s="31">
        <f t="shared" si="15"/>
        <v>0</v>
      </c>
      <c r="N37" s="31">
        <f t="shared" si="16"/>
        <v>0</v>
      </c>
      <c r="O37" s="32">
        <f t="shared" si="17"/>
        <v>0</v>
      </c>
    </row>
    <row r="38" spans="1:15" s="27" customFormat="1" ht="51" customHeight="1" x14ac:dyDescent="0.25">
      <c r="A38" s="28">
        <v>25</v>
      </c>
      <c r="B38" s="47" t="s">
        <v>74</v>
      </c>
      <c r="C38" s="3"/>
      <c r="D38" s="29">
        <v>1</v>
      </c>
      <c r="E38" s="30" t="s">
        <v>93</v>
      </c>
      <c r="F38" s="4"/>
      <c r="G38" s="2"/>
      <c r="H38" s="31">
        <f t="shared" si="5"/>
        <v>0</v>
      </c>
      <c r="I38" s="2"/>
      <c r="J38" s="31">
        <f t="shared" si="12"/>
        <v>0</v>
      </c>
      <c r="K38" s="31">
        <f t="shared" si="13"/>
        <v>0</v>
      </c>
      <c r="L38" s="31">
        <f t="shared" si="14"/>
        <v>0</v>
      </c>
      <c r="M38" s="31">
        <f t="shared" si="15"/>
        <v>0</v>
      </c>
      <c r="N38" s="31">
        <f t="shared" si="16"/>
        <v>0</v>
      </c>
      <c r="O38" s="32">
        <f t="shared" si="17"/>
        <v>0</v>
      </c>
    </row>
    <row r="39" spans="1:15" s="27" customFormat="1" ht="51" customHeight="1" x14ac:dyDescent="0.25">
      <c r="A39" s="28">
        <v>26</v>
      </c>
      <c r="B39" s="47" t="s">
        <v>75</v>
      </c>
      <c r="C39" s="3"/>
      <c r="D39" s="29">
        <v>1</v>
      </c>
      <c r="E39" s="30" t="s">
        <v>93</v>
      </c>
      <c r="F39" s="4"/>
      <c r="G39" s="2"/>
      <c r="H39" s="31">
        <f t="shared" si="5"/>
        <v>0</v>
      </c>
      <c r="I39" s="2"/>
      <c r="J39" s="31">
        <f t="shared" si="12"/>
        <v>0</v>
      </c>
      <c r="K39" s="31">
        <f t="shared" si="13"/>
        <v>0</v>
      </c>
      <c r="L39" s="31">
        <f t="shared" si="14"/>
        <v>0</v>
      </c>
      <c r="M39" s="31">
        <f t="shared" si="15"/>
        <v>0</v>
      </c>
      <c r="N39" s="31">
        <f t="shared" si="16"/>
        <v>0</v>
      </c>
      <c r="O39" s="32">
        <f t="shared" si="17"/>
        <v>0</v>
      </c>
    </row>
    <row r="40" spans="1:15" s="27" customFormat="1" ht="51" customHeight="1" x14ac:dyDescent="0.25">
      <c r="A40" s="28">
        <v>27</v>
      </c>
      <c r="B40" s="47" t="s">
        <v>76</v>
      </c>
      <c r="C40" s="3"/>
      <c r="D40" s="29">
        <v>1</v>
      </c>
      <c r="E40" s="30" t="s">
        <v>107</v>
      </c>
      <c r="F40" s="4"/>
      <c r="G40" s="2"/>
      <c r="H40" s="31">
        <f t="shared" si="5"/>
        <v>0</v>
      </c>
      <c r="I40" s="2"/>
      <c r="J40" s="31">
        <f t="shared" si="12"/>
        <v>0</v>
      </c>
      <c r="K40" s="31">
        <f t="shared" si="13"/>
        <v>0</v>
      </c>
      <c r="L40" s="31">
        <f t="shared" si="14"/>
        <v>0</v>
      </c>
      <c r="M40" s="31">
        <f t="shared" si="15"/>
        <v>0</v>
      </c>
      <c r="N40" s="31">
        <f t="shared" si="16"/>
        <v>0</v>
      </c>
      <c r="O40" s="32">
        <f t="shared" si="17"/>
        <v>0</v>
      </c>
    </row>
    <row r="41" spans="1:15" s="27" customFormat="1" ht="51" customHeight="1" x14ac:dyDescent="0.25">
      <c r="A41" s="28">
        <v>28</v>
      </c>
      <c r="B41" s="47" t="s">
        <v>77</v>
      </c>
      <c r="C41" s="3"/>
      <c r="D41" s="29">
        <v>1</v>
      </c>
      <c r="E41" s="30" t="s">
        <v>108</v>
      </c>
      <c r="F41" s="4"/>
      <c r="G41" s="2"/>
      <c r="H41" s="31">
        <f t="shared" si="5"/>
        <v>0</v>
      </c>
      <c r="I41" s="2"/>
      <c r="J41" s="31">
        <f t="shared" si="12"/>
        <v>0</v>
      </c>
      <c r="K41" s="31">
        <f t="shared" si="13"/>
        <v>0</v>
      </c>
      <c r="L41" s="31">
        <f t="shared" si="14"/>
        <v>0</v>
      </c>
      <c r="M41" s="31">
        <f t="shared" si="15"/>
        <v>0</v>
      </c>
      <c r="N41" s="31">
        <f t="shared" si="16"/>
        <v>0</v>
      </c>
      <c r="O41" s="32">
        <f t="shared" si="17"/>
        <v>0</v>
      </c>
    </row>
    <row r="42" spans="1:15" s="27" customFormat="1" ht="51" customHeight="1" x14ac:dyDescent="0.25">
      <c r="A42" s="28">
        <v>29</v>
      </c>
      <c r="B42" s="47" t="s">
        <v>78</v>
      </c>
      <c r="C42" s="3"/>
      <c r="D42" s="29">
        <v>1</v>
      </c>
      <c r="E42" s="30" t="s">
        <v>93</v>
      </c>
      <c r="F42" s="4"/>
      <c r="G42" s="2"/>
      <c r="H42" s="31">
        <f t="shared" si="5"/>
        <v>0</v>
      </c>
      <c r="I42" s="2"/>
      <c r="J42" s="31">
        <f t="shared" si="12"/>
        <v>0</v>
      </c>
      <c r="K42" s="31">
        <f t="shared" si="13"/>
        <v>0</v>
      </c>
      <c r="L42" s="31">
        <f t="shared" si="14"/>
        <v>0</v>
      </c>
      <c r="M42" s="31">
        <f t="shared" si="15"/>
        <v>0</v>
      </c>
      <c r="N42" s="31">
        <f t="shared" si="16"/>
        <v>0</v>
      </c>
      <c r="O42" s="32">
        <f t="shared" si="17"/>
        <v>0</v>
      </c>
    </row>
    <row r="43" spans="1:15" s="27" customFormat="1" ht="51" customHeight="1" x14ac:dyDescent="0.25">
      <c r="A43" s="28">
        <v>30</v>
      </c>
      <c r="B43" s="47" t="s">
        <v>79</v>
      </c>
      <c r="C43" s="3"/>
      <c r="D43" s="29">
        <v>1</v>
      </c>
      <c r="E43" s="30" t="s">
        <v>93</v>
      </c>
      <c r="F43" s="4"/>
      <c r="G43" s="2"/>
      <c r="H43" s="31">
        <f t="shared" si="5"/>
        <v>0</v>
      </c>
      <c r="I43" s="2"/>
      <c r="J43" s="31">
        <f t="shared" si="12"/>
        <v>0</v>
      </c>
      <c r="K43" s="31">
        <f t="shared" si="13"/>
        <v>0</v>
      </c>
      <c r="L43" s="31">
        <f t="shared" si="14"/>
        <v>0</v>
      </c>
      <c r="M43" s="31">
        <f t="shared" si="15"/>
        <v>0</v>
      </c>
      <c r="N43" s="31">
        <f t="shared" si="16"/>
        <v>0</v>
      </c>
      <c r="O43" s="32">
        <f t="shared" si="17"/>
        <v>0</v>
      </c>
    </row>
    <row r="44" spans="1:15" s="27" customFormat="1" ht="51" customHeight="1" x14ac:dyDescent="0.25">
      <c r="A44" s="28">
        <v>31</v>
      </c>
      <c r="B44" s="47" t="s">
        <v>80</v>
      </c>
      <c r="C44" s="3"/>
      <c r="D44" s="29">
        <v>1</v>
      </c>
      <c r="E44" s="30" t="s">
        <v>107</v>
      </c>
      <c r="F44" s="4"/>
      <c r="G44" s="2"/>
      <c r="H44" s="31">
        <f t="shared" si="5"/>
        <v>0</v>
      </c>
      <c r="I44" s="2"/>
      <c r="J44" s="31">
        <f t="shared" si="12"/>
        <v>0</v>
      </c>
      <c r="K44" s="31">
        <f t="shared" si="13"/>
        <v>0</v>
      </c>
      <c r="L44" s="31">
        <f t="shared" si="14"/>
        <v>0</v>
      </c>
      <c r="M44" s="31">
        <f t="shared" si="15"/>
        <v>0</v>
      </c>
      <c r="N44" s="31">
        <f t="shared" si="16"/>
        <v>0</v>
      </c>
      <c r="O44" s="32">
        <f t="shared" si="17"/>
        <v>0</v>
      </c>
    </row>
    <row r="45" spans="1:15" s="27" customFormat="1" ht="51" customHeight="1" x14ac:dyDescent="0.25">
      <c r="A45" s="28">
        <v>32</v>
      </c>
      <c r="B45" s="47" t="s">
        <v>81</v>
      </c>
      <c r="C45" s="3"/>
      <c r="D45" s="29">
        <v>1</v>
      </c>
      <c r="E45" s="30" t="s">
        <v>109</v>
      </c>
      <c r="F45" s="4"/>
      <c r="G45" s="2"/>
      <c r="H45" s="31">
        <f t="shared" si="5"/>
        <v>0</v>
      </c>
      <c r="I45" s="2"/>
      <c r="J45" s="31">
        <f t="shared" si="12"/>
        <v>0</v>
      </c>
      <c r="K45" s="31">
        <f t="shared" si="13"/>
        <v>0</v>
      </c>
      <c r="L45" s="31">
        <f t="shared" si="14"/>
        <v>0</v>
      </c>
      <c r="M45" s="31">
        <f t="shared" si="15"/>
        <v>0</v>
      </c>
      <c r="N45" s="31">
        <f t="shared" si="16"/>
        <v>0</v>
      </c>
      <c r="O45" s="32">
        <f t="shared" si="17"/>
        <v>0</v>
      </c>
    </row>
    <row r="46" spans="1:15" s="27" customFormat="1" ht="51" customHeight="1" x14ac:dyDescent="0.25">
      <c r="A46" s="28">
        <v>33</v>
      </c>
      <c r="B46" s="47" t="s">
        <v>82</v>
      </c>
      <c r="C46" s="3"/>
      <c r="D46" s="29">
        <v>1</v>
      </c>
      <c r="E46" s="30" t="s">
        <v>99</v>
      </c>
      <c r="F46" s="4"/>
      <c r="G46" s="2"/>
      <c r="H46" s="31">
        <f t="shared" si="5"/>
        <v>0</v>
      </c>
      <c r="I46" s="2"/>
      <c r="J46" s="31">
        <f t="shared" si="12"/>
        <v>0</v>
      </c>
      <c r="K46" s="31">
        <f t="shared" si="13"/>
        <v>0</v>
      </c>
      <c r="L46" s="31">
        <f t="shared" si="14"/>
        <v>0</v>
      </c>
      <c r="M46" s="31">
        <f t="shared" si="15"/>
        <v>0</v>
      </c>
      <c r="N46" s="31">
        <f t="shared" si="16"/>
        <v>0</v>
      </c>
      <c r="O46" s="32">
        <f t="shared" si="17"/>
        <v>0</v>
      </c>
    </row>
    <row r="47" spans="1:15" s="27" customFormat="1" ht="51" customHeight="1" x14ac:dyDescent="0.25">
      <c r="A47" s="28">
        <v>34</v>
      </c>
      <c r="B47" s="47" t="s">
        <v>83</v>
      </c>
      <c r="C47" s="3"/>
      <c r="D47" s="29">
        <v>1</v>
      </c>
      <c r="E47" s="30" t="s">
        <v>107</v>
      </c>
      <c r="F47" s="4"/>
      <c r="G47" s="2"/>
      <c r="H47" s="31">
        <f t="shared" si="5"/>
        <v>0</v>
      </c>
      <c r="I47" s="2"/>
      <c r="J47" s="31">
        <f t="shared" si="12"/>
        <v>0</v>
      </c>
      <c r="K47" s="31">
        <f t="shared" si="13"/>
        <v>0</v>
      </c>
      <c r="L47" s="31">
        <f t="shared" si="14"/>
        <v>0</v>
      </c>
      <c r="M47" s="31">
        <f t="shared" si="15"/>
        <v>0</v>
      </c>
      <c r="N47" s="31">
        <f t="shared" si="16"/>
        <v>0</v>
      </c>
      <c r="O47" s="32">
        <f t="shared" si="17"/>
        <v>0</v>
      </c>
    </row>
    <row r="48" spans="1:15" s="27" customFormat="1" ht="51" customHeight="1" x14ac:dyDescent="0.25">
      <c r="A48" s="28">
        <v>35</v>
      </c>
      <c r="B48" s="47" t="s">
        <v>84</v>
      </c>
      <c r="C48" s="3"/>
      <c r="D48" s="29">
        <v>1</v>
      </c>
      <c r="E48" s="30" t="s">
        <v>110</v>
      </c>
      <c r="F48" s="4"/>
      <c r="G48" s="2"/>
      <c r="H48" s="31">
        <f t="shared" si="5"/>
        <v>0</v>
      </c>
      <c r="I48" s="2"/>
      <c r="J48" s="31">
        <f t="shared" si="12"/>
        <v>0</v>
      </c>
      <c r="K48" s="31">
        <f t="shared" si="13"/>
        <v>0</v>
      </c>
      <c r="L48" s="31">
        <f t="shared" si="14"/>
        <v>0</v>
      </c>
      <c r="M48" s="31">
        <f t="shared" si="15"/>
        <v>0</v>
      </c>
      <c r="N48" s="31">
        <f t="shared" si="16"/>
        <v>0</v>
      </c>
      <c r="O48" s="32">
        <f t="shared" si="17"/>
        <v>0</v>
      </c>
    </row>
    <row r="49" spans="1:15" s="27" customFormat="1" ht="51" customHeight="1" x14ac:dyDescent="0.25">
      <c r="A49" s="28">
        <v>36</v>
      </c>
      <c r="B49" s="47" t="s">
        <v>85</v>
      </c>
      <c r="C49" s="3"/>
      <c r="D49" s="29">
        <v>1</v>
      </c>
      <c r="E49" s="30" t="s">
        <v>111</v>
      </c>
      <c r="F49" s="4"/>
      <c r="G49" s="2"/>
      <c r="H49" s="31">
        <f t="shared" si="5"/>
        <v>0</v>
      </c>
      <c r="I49" s="2"/>
      <c r="J49" s="31">
        <f t="shared" si="12"/>
        <v>0</v>
      </c>
      <c r="K49" s="31">
        <f t="shared" si="13"/>
        <v>0</v>
      </c>
      <c r="L49" s="31">
        <f t="shared" si="14"/>
        <v>0</v>
      </c>
      <c r="M49" s="31">
        <f t="shared" si="15"/>
        <v>0</v>
      </c>
      <c r="N49" s="31">
        <f t="shared" si="16"/>
        <v>0</v>
      </c>
      <c r="O49" s="32">
        <f t="shared" si="17"/>
        <v>0</v>
      </c>
    </row>
    <row r="50" spans="1:15" s="27" customFormat="1" ht="51" customHeight="1" x14ac:dyDescent="0.25">
      <c r="A50" s="28">
        <v>37</v>
      </c>
      <c r="B50" s="47" t="s">
        <v>86</v>
      </c>
      <c r="C50" s="3"/>
      <c r="D50" s="29">
        <v>1</v>
      </c>
      <c r="E50" s="30" t="s">
        <v>112</v>
      </c>
      <c r="F50" s="4"/>
      <c r="G50" s="2"/>
      <c r="H50" s="31">
        <f t="shared" si="5"/>
        <v>0</v>
      </c>
      <c r="I50" s="2"/>
      <c r="J50" s="31">
        <f t="shared" si="12"/>
        <v>0</v>
      </c>
      <c r="K50" s="31">
        <f t="shared" si="13"/>
        <v>0</v>
      </c>
      <c r="L50" s="31">
        <f t="shared" si="14"/>
        <v>0</v>
      </c>
      <c r="M50" s="31">
        <f t="shared" si="15"/>
        <v>0</v>
      </c>
      <c r="N50" s="31">
        <f t="shared" si="16"/>
        <v>0</v>
      </c>
      <c r="O50" s="32">
        <f t="shared" si="17"/>
        <v>0</v>
      </c>
    </row>
    <row r="51" spans="1:15" s="27" customFormat="1" ht="51" customHeight="1" x14ac:dyDescent="0.25">
      <c r="A51" s="28">
        <v>38</v>
      </c>
      <c r="B51" s="47" t="s">
        <v>87</v>
      </c>
      <c r="C51" s="3"/>
      <c r="D51" s="29">
        <v>1</v>
      </c>
      <c r="E51" s="30" t="s">
        <v>111</v>
      </c>
      <c r="F51" s="4"/>
      <c r="G51" s="2"/>
      <c r="H51" s="31">
        <f t="shared" si="5"/>
        <v>0</v>
      </c>
      <c r="I51" s="2"/>
      <c r="J51" s="31">
        <f t="shared" si="12"/>
        <v>0</v>
      </c>
      <c r="K51" s="31">
        <f t="shared" si="13"/>
        <v>0</v>
      </c>
      <c r="L51" s="31">
        <f t="shared" si="14"/>
        <v>0</v>
      </c>
      <c r="M51" s="31">
        <f t="shared" si="15"/>
        <v>0</v>
      </c>
      <c r="N51" s="31">
        <f t="shared" si="16"/>
        <v>0</v>
      </c>
      <c r="O51" s="32">
        <f t="shared" si="17"/>
        <v>0</v>
      </c>
    </row>
    <row r="52" spans="1:15" s="27" customFormat="1" ht="51" customHeight="1" x14ac:dyDescent="0.25">
      <c r="A52" s="28">
        <v>39</v>
      </c>
      <c r="B52" s="47" t="s">
        <v>88</v>
      </c>
      <c r="C52" s="3"/>
      <c r="D52" s="29">
        <v>1</v>
      </c>
      <c r="E52" s="30" t="s">
        <v>112</v>
      </c>
      <c r="F52" s="4"/>
      <c r="G52" s="2"/>
      <c r="H52" s="31">
        <f t="shared" si="5"/>
        <v>0</v>
      </c>
      <c r="I52" s="2"/>
      <c r="J52" s="31">
        <f t="shared" si="12"/>
        <v>0</v>
      </c>
      <c r="K52" s="31">
        <f t="shared" si="13"/>
        <v>0</v>
      </c>
      <c r="L52" s="31">
        <f t="shared" si="14"/>
        <v>0</v>
      </c>
      <c r="M52" s="31">
        <f t="shared" si="15"/>
        <v>0</v>
      </c>
      <c r="N52" s="31">
        <f t="shared" si="16"/>
        <v>0</v>
      </c>
      <c r="O52" s="32">
        <f t="shared" si="17"/>
        <v>0</v>
      </c>
    </row>
    <row r="53" spans="1:15" s="27" customFormat="1" ht="51" customHeight="1" x14ac:dyDescent="0.25">
      <c r="A53" s="28">
        <v>40</v>
      </c>
      <c r="B53" s="47" t="s">
        <v>89</v>
      </c>
      <c r="C53" s="3"/>
      <c r="D53" s="29">
        <v>1</v>
      </c>
      <c r="E53" s="30" t="s">
        <v>113</v>
      </c>
      <c r="F53" s="4"/>
      <c r="G53" s="2"/>
      <c r="H53" s="31">
        <f t="shared" si="5"/>
        <v>0</v>
      </c>
      <c r="I53" s="2"/>
      <c r="J53" s="31">
        <f t="shared" si="12"/>
        <v>0</v>
      </c>
      <c r="K53" s="31">
        <f t="shared" si="13"/>
        <v>0</v>
      </c>
      <c r="L53" s="31">
        <f t="shared" si="14"/>
        <v>0</v>
      </c>
      <c r="M53" s="31">
        <f t="shared" si="15"/>
        <v>0</v>
      </c>
      <c r="N53" s="31">
        <f t="shared" si="16"/>
        <v>0</v>
      </c>
      <c r="O53" s="32">
        <f t="shared" si="17"/>
        <v>0</v>
      </c>
    </row>
    <row r="54" spans="1:15" s="27" customFormat="1" ht="51" customHeight="1" x14ac:dyDescent="0.25">
      <c r="A54" s="28">
        <v>41</v>
      </c>
      <c r="B54" s="47" t="s">
        <v>90</v>
      </c>
      <c r="C54" s="3"/>
      <c r="D54" s="29">
        <v>1</v>
      </c>
      <c r="E54" s="30" t="s">
        <v>112</v>
      </c>
      <c r="F54" s="4"/>
      <c r="G54" s="2"/>
      <c r="H54" s="31">
        <f t="shared" si="5"/>
        <v>0</v>
      </c>
      <c r="I54" s="2"/>
      <c r="J54" s="31">
        <f t="shared" si="12"/>
        <v>0</v>
      </c>
      <c r="K54" s="31">
        <f t="shared" si="13"/>
        <v>0</v>
      </c>
      <c r="L54" s="31">
        <f t="shared" si="14"/>
        <v>0</v>
      </c>
      <c r="M54" s="31">
        <f t="shared" si="15"/>
        <v>0</v>
      </c>
      <c r="N54" s="31">
        <f t="shared" si="16"/>
        <v>0</v>
      </c>
      <c r="O54" s="32">
        <f t="shared" si="17"/>
        <v>0</v>
      </c>
    </row>
    <row r="55" spans="1:15" s="27" customFormat="1" ht="51" customHeight="1" x14ac:dyDescent="0.25">
      <c r="A55" s="28">
        <v>42</v>
      </c>
      <c r="B55" s="47" t="s">
        <v>91</v>
      </c>
      <c r="C55" s="3"/>
      <c r="D55" s="29">
        <v>1</v>
      </c>
      <c r="E55" s="30" t="s">
        <v>114</v>
      </c>
      <c r="F55" s="4"/>
      <c r="G55" s="2"/>
      <c r="H55" s="31">
        <f t="shared" si="5"/>
        <v>0</v>
      </c>
      <c r="I55" s="2"/>
      <c r="J55" s="31">
        <f t="shared" si="12"/>
        <v>0</v>
      </c>
      <c r="K55" s="31">
        <f t="shared" si="13"/>
        <v>0</v>
      </c>
      <c r="L55" s="31">
        <f t="shared" si="14"/>
        <v>0</v>
      </c>
      <c r="M55" s="31">
        <f t="shared" si="15"/>
        <v>0</v>
      </c>
      <c r="N55" s="31">
        <f t="shared" si="16"/>
        <v>0</v>
      </c>
      <c r="O55" s="32">
        <f t="shared" si="17"/>
        <v>0</v>
      </c>
    </row>
    <row r="56" spans="1:15" s="27" customFormat="1" ht="51" customHeight="1" thickBot="1" x14ac:dyDescent="0.3">
      <c r="A56" s="28">
        <v>43</v>
      </c>
      <c r="B56" s="47" t="s">
        <v>92</v>
      </c>
      <c r="C56" s="3"/>
      <c r="D56" s="29">
        <v>1</v>
      </c>
      <c r="E56" s="30" t="s">
        <v>113</v>
      </c>
      <c r="F56" s="4"/>
      <c r="G56" s="2"/>
      <c r="H56" s="31">
        <f>+ROUND(F56*G56,0)</f>
        <v>0</v>
      </c>
      <c r="I56" s="2"/>
      <c r="J56" s="31">
        <f t="shared" si="6"/>
        <v>0</v>
      </c>
      <c r="K56" s="31">
        <f t="shared" si="7"/>
        <v>0</v>
      </c>
      <c r="L56" s="31">
        <f t="shared" si="8"/>
        <v>0</v>
      </c>
      <c r="M56" s="31">
        <f t="shared" si="9"/>
        <v>0</v>
      </c>
      <c r="N56" s="31">
        <f t="shared" si="10"/>
        <v>0</v>
      </c>
      <c r="O56" s="32">
        <f t="shared" si="11"/>
        <v>0</v>
      </c>
    </row>
    <row r="57" spans="1:15" s="27" customFormat="1" ht="42" customHeight="1" thickBot="1" x14ac:dyDescent="0.3">
      <c r="A57" s="81" t="s">
        <v>25</v>
      </c>
      <c r="B57" s="82"/>
      <c r="C57" s="82"/>
      <c r="D57" s="82"/>
      <c r="E57" s="82"/>
      <c r="F57" s="82"/>
      <c r="G57" s="82"/>
      <c r="H57" s="82"/>
      <c r="I57" s="82"/>
      <c r="J57" s="82"/>
      <c r="K57" s="82"/>
      <c r="L57" s="54" t="s">
        <v>26</v>
      </c>
      <c r="M57" s="55"/>
      <c r="N57" s="55"/>
      <c r="O57" s="33">
        <f>SUMIF(G:G,0%,L:L)+SUMIF(G:G,"",L:L)</f>
        <v>0</v>
      </c>
    </row>
    <row r="58" spans="1:15" s="27" customFormat="1" ht="39" customHeight="1" x14ac:dyDescent="0.25">
      <c r="A58" s="60" t="s">
        <v>47</v>
      </c>
      <c r="B58" s="61"/>
      <c r="C58" s="61"/>
      <c r="D58" s="61"/>
      <c r="E58" s="61"/>
      <c r="F58" s="61"/>
      <c r="G58" s="61"/>
      <c r="H58" s="61"/>
      <c r="I58" s="61"/>
      <c r="J58" s="61"/>
      <c r="K58" s="62"/>
      <c r="L58" s="52" t="s">
        <v>27</v>
      </c>
      <c r="M58" s="53"/>
      <c r="N58" s="53"/>
      <c r="O58" s="34">
        <f>SUMIF(G:G,5%,L:L)</f>
        <v>0</v>
      </c>
    </row>
    <row r="59" spans="1:15" s="27" customFormat="1" ht="30" customHeight="1" x14ac:dyDescent="0.25">
      <c r="A59" s="63"/>
      <c r="B59" s="64"/>
      <c r="C59" s="64"/>
      <c r="D59" s="64"/>
      <c r="E59" s="64"/>
      <c r="F59" s="64"/>
      <c r="G59" s="64"/>
      <c r="H59" s="64"/>
      <c r="I59" s="64"/>
      <c r="J59" s="64"/>
      <c r="K59" s="65"/>
      <c r="L59" s="52" t="s">
        <v>28</v>
      </c>
      <c r="M59" s="53"/>
      <c r="N59" s="53"/>
      <c r="O59" s="34">
        <f>SUMIF(G:G,19%,L:L)</f>
        <v>0</v>
      </c>
    </row>
    <row r="60" spans="1:15" s="27" customFormat="1" ht="30" customHeight="1" x14ac:dyDescent="0.25">
      <c r="A60" s="63"/>
      <c r="B60" s="64"/>
      <c r="C60" s="64"/>
      <c r="D60" s="64"/>
      <c r="E60" s="64"/>
      <c r="F60" s="64"/>
      <c r="G60" s="64"/>
      <c r="H60" s="64"/>
      <c r="I60" s="64"/>
      <c r="J60" s="64"/>
      <c r="K60" s="65"/>
      <c r="L60" s="50" t="s">
        <v>21</v>
      </c>
      <c r="M60" s="51"/>
      <c r="N60" s="51"/>
      <c r="O60" s="35">
        <f>SUM(O57:O59)</f>
        <v>0</v>
      </c>
    </row>
    <row r="61" spans="1:15" s="27" customFormat="1" ht="30" customHeight="1" x14ac:dyDescent="0.25">
      <c r="A61" s="63"/>
      <c r="B61" s="64"/>
      <c r="C61" s="64"/>
      <c r="D61" s="64"/>
      <c r="E61" s="64"/>
      <c r="F61" s="64"/>
      <c r="G61" s="64"/>
      <c r="H61" s="64"/>
      <c r="I61" s="64"/>
      <c r="J61" s="64"/>
      <c r="K61" s="65"/>
      <c r="L61" s="48" t="s">
        <v>29</v>
      </c>
      <c r="M61" s="49"/>
      <c r="N61" s="49"/>
      <c r="O61" s="36">
        <f>SUMIF(G:G,5%,M:M)</f>
        <v>0</v>
      </c>
    </row>
    <row r="62" spans="1:15" s="27" customFormat="1" ht="30" customHeight="1" x14ac:dyDescent="0.25">
      <c r="A62" s="63"/>
      <c r="B62" s="64"/>
      <c r="C62" s="64"/>
      <c r="D62" s="64"/>
      <c r="E62" s="64"/>
      <c r="F62" s="64"/>
      <c r="G62" s="64"/>
      <c r="H62" s="64"/>
      <c r="I62" s="64"/>
      <c r="J62" s="64"/>
      <c r="K62" s="65"/>
      <c r="L62" s="48" t="s">
        <v>30</v>
      </c>
      <c r="M62" s="49"/>
      <c r="N62" s="49"/>
      <c r="O62" s="36">
        <f>SUMIF(G:G,19%,M:M)</f>
        <v>0</v>
      </c>
    </row>
    <row r="63" spans="1:15" s="27" customFormat="1" ht="30" customHeight="1" x14ac:dyDescent="0.25">
      <c r="A63" s="63"/>
      <c r="B63" s="64"/>
      <c r="C63" s="64"/>
      <c r="D63" s="64"/>
      <c r="E63" s="64"/>
      <c r="F63" s="64"/>
      <c r="G63" s="64"/>
      <c r="H63" s="64"/>
      <c r="I63" s="64"/>
      <c r="J63" s="64"/>
      <c r="K63" s="65"/>
      <c r="L63" s="50" t="s">
        <v>31</v>
      </c>
      <c r="M63" s="51"/>
      <c r="N63" s="51"/>
      <c r="O63" s="35">
        <f>SUM(O61:O62)</f>
        <v>0</v>
      </c>
    </row>
    <row r="64" spans="1:15" s="27" customFormat="1" ht="30" customHeight="1" x14ac:dyDescent="0.25">
      <c r="A64" s="63"/>
      <c r="B64" s="64"/>
      <c r="C64" s="64"/>
      <c r="D64" s="64"/>
      <c r="E64" s="64"/>
      <c r="F64" s="64"/>
      <c r="G64" s="64"/>
      <c r="H64" s="64"/>
      <c r="I64" s="64"/>
      <c r="J64" s="64"/>
      <c r="K64" s="65"/>
      <c r="L64" s="52" t="s">
        <v>32</v>
      </c>
      <c r="M64" s="53"/>
      <c r="N64" s="53"/>
      <c r="O64" s="34">
        <f>SUMIF(I:I,8%,N:N)</f>
        <v>0</v>
      </c>
    </row>
    <row r="65" spans="1:17" s="27" customFormat="1" ht="37.5" customHeight="1" x14ac:dyDescent="0.25">
      <c r="A65" s="63"/>
      <c r="B65" s="64"/>
      <c r="C65" s="64"/>
      <c r="D65" s="64"/>
      <c r="E65" s="64"/>
      <c r="F65" s="64"/>
      <c r="G65" s="64"/>
      <c r="H65" s="64"/>
      <c r="I65" s="64"/>
      <c r="J65" s="64"/>
      <c r="K65" s="65"/>
      <c r="L65" s="58" t="s">
        <v>33</v>
      </c>
      <c r="M65" s="59"/>
      <c r="N65" s="59"/>
      <c r="O65" s="35">
        <f>SUM(O64)</f>
        <v>0</v>
      </c>
    </row>
    <row r="66" spans="1:17" s="27" customFormat="1" ht="32.25" customHeight="1" thickBot="1" x14ac:dyDescent="0.3">
      <c r="A66" s="66"/>
      <c r="B66" s="67"/>
      <c r="C66" s="67"/>
      <c r="D66" s="67"/>
      <c r="E66" s="67"/>
      <c r="F66" s="67"/>
      <c r="G66" s="67"/>
      <c r="H66" s="67"/>
      <c r="I66" s="67"/>
      <c r="J66" s="67"/>
      <c r="K66" s="68"/>
      <c r="L66" s="56" t="s">
        <v>34</v>
      </c>
      <c r="M66" s="57"/>
      <c r="N66" s="57"/>
      <c r="O66" s="37">
        <f>+O60+O63+O65</f>
        <v>0</v>
      </c>
    </row>
    <row r="68" spans="1:17" ht="50.1" customHeight="1" thickBot="1" x14ac:dyDescent="0.3">
      <c r="B68" s="72"/>
      <c r="C68" s="72"/>
    </row>
    <row r="69" spans="1:17" x14ac:dyDescent="0.25">
      <c r="B69" s="93" t="s">
        <v>35</v>
      </c>
      <c r="C69" s="93"/>
    </row>
    <row r="70" spans="1:17" ht="15" customHeight="1" x14ac:dyDescent="0.25">
      <c r="M70" s="38"/>
      <c r="N70" s="39"/>
      <c r="O70" s="40"/>
    </row>
    <row r="71" spans="1:17" ht="15.75" customHeight="1" x14ac:dyDescent="0.25">
      <c r="M71" s="38"/>
      <c r="N71" s="39"/>
      <c r="O71" s="40"/>
    </row>
    <row r="72" spans="1:17" ht="15" customHeight="1" x14ac:dyDescent="0.25">
      <c r="A72" s="41" t="s">
        <v>36</v>
      </c>
      <c r="M72" s="38"/>
      <c r="N72" s="39"/>
      <c r="O72" s="40"/>
    </row>
    <row r="73" spans="1:17" x14ac:dyDescent="0.25">
      <c r="A73" s="92" t="s">
        <v>37</v>
      </c>
      <c r="B73" s="92"/>
      <c r="C73" s="92"/>
      <c r="D73" s="92"/>
      <c r="E73" s="92"/>
      <c r="F73" s="92"/>
      <c r="G73" s="92"/>
      <c r="H73" s="92"/>
      <c r="I73" s="92"/>
      <c r="J73" s="92"/>
      <c r="K73" s="92"/>
      <c r="L73" s="92"/>
      <c r="M73" s="92"/>
      <c r="N73" s="92"/>
      <c r="O73" s="92"/>
      <c r="P73" s="13"/>
      <c r="Q73" s="13"/>
    </row>
    <row r="74" spans="1:17" ht="15" customHeight="1" x14ac:dyDescent="0.25">
      <c r="A74" s="91" t="s">
        <v>38</v>
      </c>
      <c r="B74" s="91"/>
      <c r="C74" s="91"/>
      <c r="D74" s="91"/>
      <c r="E74" s="91"/>
      <c r="F74" s="91"/>
      <c r="G74" s="91"/>
      <c r="H74" s="91"/>
      <c r="I74" s="91"/>
      <c r="J74" s="91"/>
      <c r="K74" s="91"/>
      <c r="L74" s="91"/>
      <c r="M74" s="91"/>
      <c r="N74" s="91"/>
      <c r="O74" s="91"/>
      <c r="P74" s="42"/>
      <c r="Q74" s="42"/>
    </row>
    <row r="75" spans="1:17" x14ac:dyDescent="0.25">
      <c r="A75" s="90" t="s">
        <v>39</v>
      </c>
      <c r="B75" s="90"/>
      <c r="C75" s="90"/>
      <c r="D75" s="90"/>
      <c r="E75" s="90"/>
      <c r="F75" s="90"/>
      <c r="G75" s="90"/>
      <c r="H75" s="90"/>
      <c r="I75" s="90"/>
      <c r="J75" s="90"/>
      <c r="K75" s="90"/>
      <c r="L75" s="90"/>
      <c r="M75" s="90"/>
      <c r="N75" s="90"/>
      <c r="O75" s="90"/>
      <c r="P75" s="16"/>
      <c r="Q75" s="16"/>
    </row>
    <row r="76" spans="1:17" x14ac:dyDescent="0.25">
      <c r="A76" s="90" t="s">
        <v>40</v>
      </c>
      <c r="B76" s="90"/>
      <c r="C76" s="90"/>
      <c r="D76" s="90"/>
      <c r="E76" s="90"/>
      <c r="F76" s="90"/>
      <c r="G76" s="90"/>
      <c r="H76" s="90"/>
      <c r="I76" s="90"/>
      <c r="J76" s="90"/>
      <c r="K76" s="90"/>
      <c r="L76" s="90"/>
      <c r="M76" s="90"/>
      <c r="N76" s="90"/>
      <c r="O76" s="90"/>
      <c r="P76" s="16"/>
      <c r="Q76" s="16"/>
    </row>
    <row r="77" spans="1:17" x14ac:dyDescent="0.25">
      <c r="K77" s="13"/>
      <c r="L77" s="13"/>
      <c r="M77" s="13"/>
      <c r="N77" s="13"/>
    </row>
    <row r="119" spans="11:15" s="13" customFormat="1" x14ac:dyDescent="0.25">
      <c r="K119" s="15"/>
      <c r="L119" s="15"/>
      <c r="M119" s="15"/>
      <c r="N119" s="15"/>
      <c r="O119" s="15"/>
    </row>
    <row r="120" spans="11:15" s="13" customFormat="1" x14ac:dyDescent="0.25">
      <c r="K120" s="15"/>
      <c r="L120" s="15"/>
      <c r="M120" s="15"/>
      <c r="N120" s="15"/>
      <c r="O120" s="15"/>
    </row>
    <row r="121" spans="11:15" s="13" customFormat="1" x14ac:dyDescent="0.25">
      <c r="K121" s="15"/>
      <c r="L121" s="15"/>
      <c r="M121" s="15"/>
      <c r="N121" s="15"/>
      <c r="O121" s="15"/>
    </row>
    <row r="122" spans="11:15" s="13" customFormat="1" x14ac:dyDescent="0.25">
      <c r="K122" s="15"/>
      <c r="L122" s="15"/>
      <c r="M122" s="15"/>
      <c r="N122" s="15"/>
      <c r="O122" s="15"/>
    </row>
  </sheetData>
  <sheetProtection algorithmName="SHA-512" hashValue="ASVf6W+d7v23A8IB+dlU2B0qDbtOj4Sl/+u4v0zzy+ShIIGIl0XAY2w06N+rSRvip7Ylu9Rn9mlWxue8HGp+tA==" saltValue="JtsxS7TlR8dZLbMcMQ44XQ==" spinCount="100000" sheet="1" pivotTables="0"/>
  <mergeCells count="35">
    <mergeCell ref="A76:O76"/>
    <mergeCell ref="A75:O75"/>
    <mergeCell ref="A74:O74"/>
    <mergeCell ref="A73:O73"/>
    <mergeCell ref="B69:C69"/>
    <mergeCell ref="A2:A5"/>
    <mergeCell ref="B2:M2"/>
    <mergeCell ref="N2:O2"/>
    <mergeCell ref="B3:M3"/>
    <mergeCell ref="N3:O3"/>
    <mergeCell ref="B4:M5"/>
    <mergeCell ref="N4:O4"/>
    <mergeCell ref="N5:O5"/>
    <mergeCell ref="M11:N11"/>
    <mergeCell ref="M9:N9"/>
    <mergeCell ref="K9:L9"/>
    <mergeCell ref="K11:L11"/>
    <mergeCell ref="F11:I11"/>
    <mergeCell ref="A58:K66"/>
    <mergeCell ref="F9:I9"/>
    <mergeCell ref="B68:C68"/>
    <mergeCell ref="A9:B11"/>
    <mergeCell ref="D9:E9"/>
    <mergeCell ref="D11:E11"/>
    <mergeCell ref="A57:K57"/>
    <mergeCell ref="L66:N66"/>
    <mergeCell ref="L65:N65"/>
    <mergeCell ref="L64:N64"/>
    <mergeCell ref="L63:N63"/>
    <mergeCell ref="L62:N62"/>
    <mergeCell ref="L61:N61"/>
    <mergeCell ref="L60:N60"/>
    <mergeCell ref="L59:N59"/>
    <mergeCell ref="L58:N58"/>
    <mergeCell ref="L57:N5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G14:G56</xm:sqref>
        </x14:dataValidation>
        <x14:dataValidation type="list" allowBlank="1" showInputMessage="1" showErrorMessage="1">
          <x14:formula1>
            <xm:f>Cálculos!$F$7:$F$8</xm:f>
          </x14:formula1>
          <xm:sqref>I14:I56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infopath/2007/PartnerControls"/>
    <ds:schemaRef ds:uri="http://www.w3.org/XML/1998/namespace"/>
    <ds:schemaRef ds:uri="39f7a895-868e-4739-ab10-589c64175fbd"/>
    <ds:schemaRef ds:uri="http://schemas.microsoft.com/office/2006/documentManagement/types"/>
    <ds:schemaRef ds:uri="http://schemas.openxmlformats.org/package/2006/metadata/core-properties"/>
    <ds:schemaRef ds:uri="632c1e4e-69c6-4d1f-81a1-009441d464e5"/>
    <ds:schemaRef ds:uri="http://purl.org/dc/terms/"/>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2024-03-11T16:56:40Z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