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2024\BIENESTAR UNIVERSITARIO\PLAN DIA\"/>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<sst xmlns="http://schemas.openxmlformats.org/spreadsheetml/2006/main" count="54" uniqueCount="48">
  <si>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</si>
  <si>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</si>
  <si>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</si>
  <si>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</si>
  <si>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</si>
  <si>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</si>
  <si>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</si>
  <si>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</si>
  <si>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</si>
  <si>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</si>
  <si>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</si>
  <si>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</si>
  <si>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</si>
  <si>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</si>
  <si>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</si>
  <si>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</si>
  <si>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</si>
  <si>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</si>
  <si>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</si>
  <si>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</si>
  <si>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</si>
  <si>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</si>
  <si>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</si>
  <si>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</si>
  <si>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</si>
  <si>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</si>
  <si>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</si>
  <si>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</si>
  <si>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</si>
  <si>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</si>
  <si>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</si>
  <si>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</si>
  <si>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</si>
  <si>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</si>
  <si>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</si>
  <si>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</si>
  <si>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</si>
  <si>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</si>
  <si>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</si>
  <si>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</si>
  <si>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</si>
  <si>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</si>
  <si>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</si>
  <si>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</si>
  <si>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</si>
  <si>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</si>
  <si>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</si>
  <si>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plan dia  universitario  para  los estudiantes  de  la  universidad  de  Cundinamarca  seccional Girardot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</si>
</sst>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8" sqref="G1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45</v>
      </c>
      <c r="N3" s="78"/>
    </row>
    <row r="4" spans="2:16" ht="16.5" customHeight="1" x14ac:dyDescent="0.25">
      <c r="B4" s="68"/>
      <c r="C4" s="72" t="s">
        <v>3</v>
      </c>
      <c r="D4" s="73"/>
      <c r="E4" s="73"/>
      <c r="F4" s="73"/>
      <c r="G4" s="73"/>
      <c r="H4" s="73"/>
      <c r="I4" s="73"/>
      <c r="J4" s="73"/>
      <c r="K4" s="73"/>
      <c r="L4" s="74"/>
      <c r="M4" s="78" t="s">
        <v>46</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5</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69"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7</v>
      </c>
      <c r="D14" s="57"/>
      <c r="E14" s="57"/>
      <c r="F14" s="57"/>
      <c r="G14" s="7">
        <f>+ROUND(G16*80%,0)</f>
        <v>180456650</v>
      </c>
      <c r="H14" s="9"/>
      <c r="I14" s="9"/>
      <c r="J14" s="9"/>
      <c r="K14" s="9"/>
      <c r="L14" s="9"/>
      <c r="M14" s="9"/>
      <c r="N14" s="9"/>
      <c r="O14" s="9"/>
      <c r="P14" s="9"/>
    </row>
    <row r="15" spans="2:16" ht="25.5" customHeight="1" x14ac:dyDescent="0.25">
      <c r="C15" s="57" t="s">
        <v>8</v>
      </c>
      <c r="D15" s="57"/>
      <c r="E15" s="57"/>
      <c r="F15" s="57"/>
      <c r="G15" s="8">
        <f>+COUNT(E24:E24)</f>
        <v>1</v>
      </c>
      <c r="H15" s="9"/>
      <c r="I15" s="9"/>
      <c r="J15" s="9"/>
      <c r="K15" s="9"/>
      <c r="L15" s="9"/>
      <c r="M15" s="9"/>
      <c r="N15" s="9"/>
      <c r="O15" s="9"/>
      <c r="P15" s="9"/>
    </row>
    <row r="16" spans="2:16" ht="29.25" customHeight="1" x14ac:dyDescent="0.25">
      <c r="C16" s="57" t="s">
        <v>9</v>
      </c>
      <c r="D16" s="57"/>
      <c r="E16" s="57"/>
      <c r="F16" s="57"/>
      <c r="G16" s="62">
        <v>225570812</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3">
        <v>1500000</v>
      </c>
      <c r="F24" s="64"/>
      <c r="G24" s="65">
        <f>+E24/G16</f>
        <v>6.6497965171132154E-3</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44</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7" t="s">
        <v>25</v>
      </c>
    </row>
    <row r="77" spans="1:14" s="18" customFormat="1" ht="101.25" customHeight="1" x14ac:dyDescent="0.25">
      <c r="A77" s="9"/>
      <c r="B77" s="67" t="s">
        <v>26</v>
      </c>
      <c r="C77" s="67"/>
      <c r="D77" s="67"/>
      <c r="E77" s="30" t="s">
        <v>27</v>
      </c>
      <c r="F77" s="31" t="s">
        <v>28</v>
      </c>
      <c r="G77" s="32" t="s">
        <v>29</v>
      </c>
      <c r="H77" s="31" t="s">
        <v>28</v>
      </c>
      <c r="I77" s="32" t="s">
        <v>29</v>
      </c>
      <c r="J77" s="31" t="s">
        <v>28</v>
      </c>
      <c r="K77" s="32" t="s">
        <v>29</v>
      </c>
      <c r="L77" s="31" t="s">
        <v>28</v>
      </c>
      <c r="M77" s="32" t="s">
        <v>29</v>
      </c>
      <c r="N77" s="67"/>
    </row>
    <row r="78" spans="1:14" s="17" customFormat="1" ht="59.25" customHeight="1" x14ac:dyDescent="0.25">
      <c r="A78" s="9"/>
      <c r="B78" s="49" t="str">
        <f>B10</f>
        <v>Contratar el servicio  de  plan dia  universitario  para  los estudiantes  de  la  universidad  de  Cundinamarca  seccional Girardot ,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33</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purl.org/dc/terms/"/>
    <ds:schemaRef ds:uri="632c1e4e-69c6-4d1f-81a1-009441d464e5"/>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2024-01-27T01:05:13Z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