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mpaulalopez_ucundinamarca_edu_co/Documents/Escritorio/COMPRAS PAU/COMPRAS 2024/FUNCIONAMIENTO/SONIDO BIENESTAR/PUBLICAR/OK/"/>
    </mc:Choice>
  </mc:AlternateContent>
  <bookViews>
    <workbookView xWindow="0" yWindow="0" windowWidth="26083" windowHeight="9672"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<sst xmlns="http://schemas.openxmlformats.org/spreadsheetml/2006/main" count="98" uniqueCount="83">
  <si>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</si>
  <si>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</si>
  <si>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</si>
  <si>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</si>
  <si>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</si>
  <si>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</si>
  <si>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</si>
  <si>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</si>
  <si>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</si>
  <si>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</si>
  <si>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</si>
  <si>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</si>
  <si>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</si>
  <si>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</si>
  <si>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</si>
  <si>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</si>
  <si>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</si>
  <si>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</si>
  <si>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</si>
  <si>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</si>
  <si>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</si>
  <si>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</si>
  <si>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</si>
  <si>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</si>
  <si>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</si>
  <si>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</si>
  <si>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</si>
  <si>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</si>
  <si>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</si>
  <si>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</si>
  <si>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</si>
  <si>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</si>
  <si>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</si>
  <si>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</si>
  <si>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</si>
  <si>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</si>
  <si>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</si>
  <si>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</si>
  <si>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</si>
  <si>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</si>
  <si>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</si>
  <si>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</si>
  <si>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</si>
  <si>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</si>
  <si>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</si>
  <si>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</si>
  <si>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</si>
  <si>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</si>
  <si>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</si>
  <si>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</si>
  <si>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</si>
  <si>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</si>
  <si>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</si>
  <si>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</si>
  <si>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</si>
  <si>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</si>
  <si>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</si>
  <si>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</si>
  <si>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</si>
  <si>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</si>
  <si>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</si>
  <si>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</si>
  <si>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</si>
  <si>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</si>
  <si>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</si>
  <si>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</si>
  <si>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</si>
  <si>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</si>
  <si>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</si>
  <si>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</si>
  <si>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</si>
  <si>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</si>
  <si>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</si>
  <si>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</si>
  <si>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</si>
  <si>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</si>
  <si>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</si>
  <si>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</si>
  <si>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</si>
  <si>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</si>
  <si>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</si>
  <si>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Servicios de alquiler de sonido Intermedio:
Montaje y funcionamiento de equipos de iluminación, sonido
para las artes escénicas, Sonido profesional para amplificar
grupos artísticos de hasta cinco (5) integrantes con un aforo
máximo de cien (200) personas que incluya:
- 4 Cabinas profesionales de 15', 450 Watts con sus respectivos
cables y bases
- 2 Retornos o monitores profesionales de 15', 450 Watts con
sus respectivos cables y bases
- 1 Consola de 12 canales con sus respectivos cables
- 8 Micrófonos con sus respectivos cables y bases
- 1 Computador
- Sonidista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</si>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</sst>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70" zoomScaleNormal="70" zoomScaleSheetLayoutView="70" zoomScalePageLayoutView="55" workbookViewId="0">
      <selection activeCell="H14" sqref="H14"/>
    </sheetView>
  </sheetViews>
  <sheetFormatPr baseColWidth="10" defaultColWidth="11.375" defaultRowHeight="14.3" x14ac:dyDescent="0.25"/>
  <cols>
    <col min="1" max="1" width="10.375" style="2" customWidth="1"/>
    <col min="2" max="2" width="56.625" style="2" customWidth="1"/>
    <col min="3" max="3" width="23" style="2" customWidth="1"/>
    <col min="4" max="4" width="13.625" style="2" bestFit="1" customWidth="1"/>
    <col min="5" max="5" width="14" style="2" bestFit="1" customWidth="1"/>
    <col min="6" max="6" width="13.625" style="2" customWidth="1"/>
    <col min="7" max="7" width="17.75" style="2" customWidth="1"/>
    <col min="8" max="8" width="15" style="2" customWidth="1"/>
    <col min="9" max="9" width="17.75" style="2" customWidth="1"/>
    <col min="10" max="10" width="15" style="2" customWidth="1"/>
    <col min="11" max="11" width="17.875" style="4" customWidth="1"/>
    <col min="12" max="13" width="16.75" style="4" customWidth="1"/>
    <col min="14" max="14" width="14.75" style="4" customWidth="1"/>
    <col min="15" max="15" width="20.25" style="4" customWidth="1"/>
    <col min="16" max="16384" width="11.375" style="4"/>
  </cols>
  <sheetData>
    <row r="1" spans="1:15" ht="14.95" x14ac:dyDescent="0.25">
      <c r="F1" s="3"/>
    </row>
    <row r="2" spans="1:15" ht="15.8" customHeight="1" x14ac:dyDescent="0.25">
      <c r="A2" s="99"/>
      <c r="B2" s="100" t="s">
        <v>0</v>
      </c>
      <c r="C2" s="100"/>
      <c r="D2" s="100"/>
      <c r="E2" s="100"/>
      <c r="F2" s="100"/>
      <c r="G2" s="100"/>
      <c r="H2" s="100"/>
      <c r="I2" s="100"/>
      <c r="J2" s="100"/>
      <c r="K2" s="100"/>
      <c r="L2" s="100"/>
      <c r="M2" s="100"/>
      <c r="N2" s="101" t="s">
        <v>80</v>
      </c>
      <c r="O2" s="101"/>
    </row>
    <row r="3" spans="1:15" ht="15.8"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4.95" customHeight="1" x14ac:dyDescent="0.25">
      <c r="A5" s="99"/>
      <c r="B5" s="100"/>
      <c r="C5" s="100"/>
      <c r="D5" s="100"/>
      <c r="E5" s="100"/>
      <c r="F5" s="100"/>
      <c r="G5" s="100"/>
      <c r="H5" s="100"/>
      <c r="I5" s="100"/>
      <c r="J5" s="100"/>
      <c r="K5" s="100"/>
      <c r="L5" s="100"/>
      <c r="M5" s="100"/>
      <c r="N5" s="101" t="s">
        <v>4</v>
      </c>
      <c r="O5" s="101"/>
    </row>
    <row r="7" spans="1:15" ht="14.95" x14ac:dyDescent="0.25">
      <c r="A7" s="5" t="s">
        <v>5</v>
      </c>
    </row>
    <row r="8" spans="1:15" ht="10.050000000000001" customHeight="1" x14ac:dyDescent="0.25">
      <c r="A8" s="6"/>
    </row>
    <row r="9" spans="1:15" ht="30.1" customHeight="1" x14ac:dyDescent="0.25">
      <c r="A9" s="85" t="s">
        <v>6</v>
      </c>
      <c r="B9" s="86"/>
      <c r="D9" s="91" t="s">
        <v>7</v>
      </c>
      <c r="E9" s="92"/>
      <c r="F9" s="81"/>
      <c r="G9" s="82"/>
      <c r="H9" s="82"/>
      <c r="I9" s="83"/>
      <c r="K9" s="91" t="s">
        <v>8</v>
      </c>
      <c r="L9" s="92"/>
      <c r="M9" s="97"/>
      <c r="N9" s="98"/>
    </row>
    <row r="10" spans="1:15" ht="8.35" customHeight="1" x14ac:dyDescent="0.25">
      <c r="A10" s="87"/>
      <c r="B10" s="88"/>
      <c r="C10" s="7"/>
      <c r="E10" s="8"/>
      <c r="F10" s="8"/>
      <c r="M10" s="8"/>
      <c r="N10" s="2"/>
    </row>
    <row r="11" spans="1:15" ht="30.1" customHeight="1" x14ac:dyDescent="0.25">
      <c r="A11" s="89"/>
      <c r="B11" s="90"/>
      <c r="D11" s="91" t="s">
        <v>9</v>
      </c>
      <c r="E11" s="92"/>
      <c r="F11" s="81"/>
      <c r="G11" s="82"/>
      <c r="H11" s="82"/>
      <c r="I11" s="83"/>
      <c r="K11" s="91" t="s">
        <v>10</v>
      </c>
      <c r="L11" s="92"/>
      <c r="M11" s="95"/>
      <c r="N11" s="96"/>
      <c r="O11" s="20"/>
    </row>
    <row r="12" spans="1:15" ht="10.050000000000001"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88.15" customHeight="1" thickBot="1" x14ac:dyDescent="0.3">
      <c r="A14" s="28">
        <v>1</v>
      </c>
      <c r="B14" s="30" t="s">
        <v>81</v>
      </c>
      <c r="C14" s="13"/>
      <c r="D14" s="10">
        <v>2</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1.95"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1" customHeight="1" x14ac:dyDescent="0.25">
      <c r="A16" s="72" t="s">
        <v>78</v>
      </c>
      <c r="B16" s="73"/>
      <c r="C16" s="73"/>
      <c r="D16" s="73"/>
      <c r="E16" s="73"/>
      <c r="F16" s="73"/>
      <c r="G16" s="73"/>
      <c r="H16" s="73"/>
      <c r="I16" s="73"/>
      <c r="J16" s="73"/>
      <c r="K16" s="74"/>
      <c r="L16" s="64" t="s">
        <v>28</v>
      </c>
      <c r="M16" s="65"/>
      <c r="N16" s="65"/>
      <c r="O16" s="39">
        <f>SUMIF(G:G,5%,L:L)</f>
        <v>0</v>
      </c>
    </row>
    <row r="17" spans="1:17" s="9" customFormat="1" ht="30.1" customHeight="1" x14ac:dyDescent="0.25">
      <c r="A17" s="75"/>
      <c r="B17" s="76"/>
      <c r="C17" s="76"/>
      <c r="D17" s="76"/>
      <c r="E17" s="76"/>
      <c r="F17" s="76"/>
      <c r="G17" s="76"/>
      <c r="H17" s="76"/>
      <c r="I17" s="76"/>
      <c r="J17" s="76"/>
      <c r="K17" s="77"/>
      <c r="L17" s="64" t="s">
        <v>29</v>
      </c>
      <c r="M17" s="65"/>
      <c r="N17" s="65"/>
      <c r="O17" s="39">
        <f>SUMIF(G:G,19%,L:L)</f>
        <v>0</v>
      </c>
    </row>
    <row r="18" spans="1:17" s="9" customFormat="1" ht="30.1" customHeight="1" x14ac:dyDescent="0.25">
      <c r="A18" s="75"/>
      <c r="B18" s="76"/>
      <c r="C18" s="76"/>
      <c r="D18" s="76"/>
      <c r="E18" s="76"/>
      <c r="F18" s="76"/>
      <c r="G18" s="76"/>
      <c r="H18" s="76"/>
      <c r="I18" s="76"/>
      <c r="J18" s="76"/>
      <c r="K18" s="77"/>
      <c r="L18" s="62" t="s">
        <v>22</v>
      </c>
      <c r="M18" s="63"/>
      <c r="N18" s="63"/>
      <c r="O18" s="40">
        <f>SUM(O15:O17)</f>
        <v>0</v>
      </c>
    </row>
    <row r="19" spans="1:17" s="9" customFormat="1" ht="30.1" customHeight="1" x14ac:dyDescent="0.25">
      <c r="A19" s="75"/>
      <c r="B19" s="76"/>
      <c r="C19" s="76"/>
      <c r="D19" s="76"/>
      <c r="E19" s="76"/>
      <c r="F19" s="76"/>
      <c r="G19" s="76"/>
      <c r="H19" s="76"/>
      <c r="I19" s="76"/>
      <c r="J19" s="76"/>
      <c r="K19" s="77"/>
      <c r="L19" s="60" t="s">
        <v>30</v>
      </c>
      <c r="M19" s="61"/>
      <c r="N19" s="61"/>
      <c r="O19" s="41">
        <f>ROUND(O16*5%,0)</f>
        <v>0</v>
      </c>
    </row>
    <row r="20" spans="1:17" s="9" customFormat="1" ht="30.1" customHeight="1" x14ac:dyDescent="0.25">
      <c r="A20" s="75"/>
      <c r="B20" s="76"/>
      <c r="C20" s="76"/>
      <c r="D20" s="76"/>
      <c r="E20" s="76"/>
      <c r="F20" s="76"/>
      <c r="G20" s="76"/>
      <c r="H20" s="76"/>
      <c r="I20" s="76"/>
      <c r="J20" s="76"/>
      <c r="K20" s="77"/>
      <c r="L20" s="60" t="s">
        <v>31</v>
      </c>
      <c r="M20" s="61"/>
      <c r="N20" s="61"/>
      <c r="O20" s="39">
        <f>ROUND(O17*19%,0)</f>
        <v>0</v>
      </c>
    </row>
    <row r="21" spans="1:17" s="9" customFormat="1" ht="30.1" customHeight="1" x14ac:dyDescent="0.25">
      <c r="A21" s="75"/>
      <c r="B21" s="76"/>
      <c r="C21" s="76"/>
      <c r="D21" s="76"/>
      <c r="E21" s="76"/>
      <c r="F21" s="76"/>
      <c r="G21" s="76"/>
      <c r="H21" s="76"/>
      <c r="I21" s="76"/>
      <c r="J21" s="76"/>
      <c r="K21" s="77"/>
      <c r="L21" s="62" t="s">
        <v>32</v>
      </c>
      <c r="M21" s="63"/>
      <c r="N21" s="63"/>
      <c r="O21" s="40">
        <f>SUM(O19:O20)</f>
        <v>0</v>
      </c>
    </row>
    <row r="22" spans="1:17" s="9" customFormat="1" ht="30.1" customHeight="1" x14ac:dyDescent="0.25">
      <c r="A22" s="75"/>
      <c r="B22" s="76"/>
      <c r="C22" s="76"/>
      <c r="D22" s="76"/>
      <c r="E22" s="76"/>
      <c r="F22" s="76"/>
      <c r="G22" s="76"/>
      <c r="H22" s="76"/>
      <c r="I22" s="76"/>
      <c r="J22" s="76"/>
      <c r="K22" s="77"/>
      <c r="L22" s="64" t="s">
        <v>33</v>
      </c>
      <c r="M22" s="65"/>
      <c r="N22" s="65"/>
      <c r="O22" s="39">
        <f>SUMIF(I:I,8%,N:N)</f>
        <v>0</v>
      </c>
    </row>
    <row r="23" spans="1:17" s="9" customFormat="1" ht="37.549999999999997" customHeight="1" x14ac:dyDescent="0.25">
      <c r="A23" s="75"/>
      <c r="B23" s="76"/>
      <c r="C23" s="76"/>
      <c r="D23" s="76"/>
      <c r="E23" s="76"/>
      <c r="F23" s="76"/>
      <c r="G23" s="76"/>
      <c r="H23" s="76"/>
      <c r="I23" s="76"/>
      <c r="J23" s="76"/>
      <c r="K23" s="77"/>
      <c r="L23" s="70" t="s">
        <v>34</v>
      </c>
      <c r="M23" s="71"/>
      <c r="N23" s="71"/>
      <c r="O23" s="40">
        <f>SUM(O22)</f>
        <v>0</v>
      </c>
    </row>
    <row r="24" spans="1:17" s="9" customFormat="1" ht="32.299999999999997"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4.95" customHeight="1" x14ac:dyDescent="0.25">
      <c r="M28" s="44"/>
      <c r="N28" s="45"/>
      <c r="O28" s="46"/>
    </row>
    <row r="29" spans="1:17" ht="15.8" customHeight="1" x14ac:dyDescent="0.25">
      <c r="M29" s="44"/>
      <c r="N29" s="45"/>
      <c r="O29" s="46"/>
    </row>
    <row r="30" spans="1:17" ht="14.9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4.9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375" defaultRowHeight="14.3" x14ac:dyDescent="0.25"/>
  <cols>
    <col min="2" max="2" width="10.25" customWidth="1"/>
    <col min="3" max="3" width="12.125" customWidth="1"/>
    <col min="10" max="11" width="12.875" customWidth="1"/>
  </cols>
  <sheetData>
    <row r="2" spans="2:11" ht="14.95" customHeight="1" x14ac:dyDescent="0.25">
      <c r="B2" s="107"/>
      <c r="C2" s="107"/>
      <c r="D2" s="116" t="s">
        <v>0</v>
      </c>
      <c r="E2" s="118"/>
      <c r="F2" s="118"/>
      <c r="G2" s="118"/>
      <c r="H2" s="117"/>
      <c r="I2" s="116" t="s">
        <v>1</v>
      </c>
      <c r="J2" s="117"/>
      <c r="K2" s="58"/>
    </row>
    <row r="3" spans="2:11" ht="14.95" customHeight="1" x14ac:dyDescent="0.25">
      <c r="B3" s="107"/>
      <c r="C3" s="107"/>
      <c r="D3" s="116" t="s">
        <v>2</v>
      </c>
      <c r="E3" s="118"/>
      <c r="F3" s="118"/>
      <c r="G3" s="118"/>
      <c r="H3" s="117"/>
      <c r="I3" s="116" t="s">
        <v>77</v>
      </c>
      <c r="J3" s="117"/>
      <c r="K3" s="57"/>
    </row>
    <row r="4" spans="2:11" ht="14.95" customHeight="1" x14ac:dyDescent="0.25">
      <c r="B4" s="107"/>
      <c r="C4" s="107"/>
      <c r="D4" s="119" t="s">
        <v>3</v>
      </c>
      <c r="E4" s="120"/>
      <c r="F4" s="120"/>
      <c r="G4" s="120"/>
      <c r="H4" s="121"/>
      <c r="I4" s="116" t="s">
        <v>79</v>
      </c>
      <c r="J4" s="117"/>
      <c r="K4" s="57"/>
    </row>
    <row r="5" spans="2:11" ht="14.95" customHeight="1" x14ac:dyDescent="0.25">
      <c r="B5" s="107"/>
      <c r="C5" s="107"/>
      <c r="D5" s="122"/>
      <c r="E5" s="123"/>
      <c r="F5" s="123"/>
      <c r="G5" s="123"/>
      <c r="H5" s="124"/>
      <c r="I5" s="116" t="s">
        <v>47</v>
      </c>
      <c r="J5" s="117"/>
      <c r="K5" s="57"/>
    </row>
    <row r="6" spans="2:11" ht="14.95" x14ac:dyDescent="0.25">
      <c r="K6" s="49"/>
    </row>
    <row r="7" spans="2:11" ht="15.8" customHeight="1" x14ac:dyDescent="0.25">
      <c r="B7" s="111" t="s">
        <v>48</v>
      </c>
      <c r="C7" s="111"/>
      <c r="D7" s="111"/>
      <c r="E7" s="111"/>
      <c r="F7" s="111"/>
      <c r="G7" s="111"/>
      <c r="H7" s="111"/>
      <c r="I7" s="111"/>
      <c r="J7" s="111"/>
      <c r="K7" s="54"/>
    </row>
    <row r="8" spans="2:11" ht="15.8" customHeight="1" x14ac:dyDescent="0.25">
      <c r="B8" s="106" t="s">
        <v>49</v>
      </c>
      <c r="C8" s="106" t="s">
        <v>50</v>
      </c>
      <c r="D8" s="106"/>
      <c r="E8" s="106"/>
      <c r="F8" s="106"/>
      <c r="G8" s="111" t="s">
        <v>51</v>
      </c>
      <c r="H8" s="111"/>
      <c r="I8" s="111"/>
      <c r="J8" s="111"/>
      <c r="K8" s="54"/>
    </row>
    <row r="9" spans="2:11" ht="15.8" customHeight="1" x14ac:dyDescent="0.25">
      <c r="B9" s="106"/>
      <c r="C9" s="53" t="s">
        <v>52</v>
      </c>
      <c r="D9" s="53" t="s">
        <v>53</v>
      </c>
      <c r="E9" s="106" t="s">
        <v>54</v>
      </c>
      <c r="F9" s="106"/>
      <c r="G9" s="111"/>
      <c r="H9" s="111"/>
      <c r="I9" s="111"/>
      <c r="J9" s="111"/>
      <c r="K9" s="54"/>
    </row>
    <row r="10" spans="2:11" ht="15.8"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5" customHeight="1" x14ac:dyDescent="0.25">
      <c r="B12" s="51">
        <v>3</v>
      </c>
      <c r="C12" s="51">
        <v>2022</v>
      </c>
      <c r="D12" s="51">
        <v>7</v>
      </c>
      <c r="E12" s="112">
        <v>27</v>
      </c>
      <c r="F12" s="113"/>
      <c r="G12" s="108" t="s">
        <v>57</v>
      </c>
      <c r="H12" s="109"/>
      <c r="I12" s="109"/>
      <c r="J12" s="110"/>
      <c r="K12" s="56"/>
    </row>
    <row r="13" spans="2:11" ht="100.5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99999999999994" customHeight="1" x14ac:dyDescent="0.25">
      <c r="B15" s="51">
        <v>6</v>
      </c>
      <c r="C15" s="51">
        <v>2024</v>
      </c>
      <c r="D15" s="59" t="s">
        <v>74</v>
      </c>
      <c r="E15" s="112"/>
      <c r="F15" s="113"/>
      <c r="G15" s="108" t="s">
        <v>76</v>
      </c>
      <c r="H15" s="109"/>
      <c r="I15" s="109"/>
      <c r="J15" s="110"/>
      <c r="K15" s="56"/>
    </row>
    <row r="16" spans="2:11" ht="15.8"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8"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8" customHeight="1" x14ac:dyDescent="0.25">
      <c r="B21" s="127" t="s">
        <v>63</v>
      </c>
      <c r="C21" s="127"/>
      <c r="D21" s="127"/>
      <c r="E21" s="127"/>
      <c r="F21" s="127" t="s">
        <v>64</v>
      </c>
      <c r="G21" s="127"/>
      <c r="H21" s="127"/>
      <c r="I21" s="127"/>
      <c r="J21" s="127"/>
      <c r="K21" s="55"/>
    </row>
    <row r="22" spans="2:11" ht="15.8"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4.9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078783f8-f10d-4e98-938c-e081b0e27612"/>
    <ds:schemaRef ds:uri="http://schemas.microsoft.com/office/infopath/2007/PartnerControls"/>
    <ds:schemaRef ds:uri="48f52747-2777-4ebb-b9b0-b48c7fc9614b"/>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758386DE-3E2E-4673-A6FE-618C45F9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cp:lastPrinted>2024-07-22T22:04:40Z</cp:lastPrinted>
  <dcterms:created xsi:type="dcterms:W3CDTF">2017-04-28T13:22:52Z</dcterms:created>
  <dcterms:modified xsi:type="dcterms:W3CDTF">2024-09-04T21:34:44Z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