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salfonso\OneDrive - UNIVERSIDAD DE CUNDINAMARCA\Escritorio\TRANSPORTE II PA\Publicacion\"/>
    </mc:Choice>
  </mc:AlternateContent>
  <bookViews>
    <workbookView xWindow="0" yWindow="0" windowWidth="28800" windowHeight="12345" tabRatio="876" firstSheet="2" activeTab="2"/>
  </bookViews>
  <sheets>
    <sheet name="Bienes y Servicios" sheetId="7" state="hidden" r:id="rId1"/>
    <sheet name="Servicio2 (Bienestar U)" sheetId="3" state="hidden" r:id="rId2"/>
    <sheet name="Servicio Transporte" sheetId="4" r:id="rId3"/>
    <sheet name="Servicio4 (Bienestar U)" sheetId="5" state="hidden" r:id="rId4"/>
    <sheet name="Cálculos" sheetId="2" state="hidden" r:id="rId5"/>
    <sheet name="Obra" sheetId="6" state="hidden" r:id="rId6"/>
    <sheet name="CONTROL CAMBIOS" sheetId="8" state="hidden" r:id="rId7"/>
  </sheets>
  <definedNames>
    <definedName name="_xlnm.Print_Area" localSheetId="0">'Bienes y Servicios'!$A$1:$O$84</definedName>
    <definedName name="_xlnm.Print_Area" localSheetId="5">Obra!$A$1:$L$132</definedName>
    <definedName name="_xlnm.Print_Area" localSheetId="2">'Servicio Transporte'!$A$1:$N$70</definedName>
    <definedName name="_xlnm.Print_Area" localSheetId="1">'Servicio2 (Bienestar U)'!$A$1:$O$41</definedName>
    <definedName name="_xlnm.Print_Area" localSheetId="3">'Servicio4 (Bienestar U)'!$A$1:$O$52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L18" i="3"/>
  <c r="F19" i="3"/>
  <c r="J19" i="3" s="1"/>
  <c r="N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M21" i="7"/>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H48" i="7"/>
  <c r="J48" i="7"/>
  <c r="L48" i="7"/>
  <c r="M48" i="7" s="1"/>
  <c r="H49" i="7"/>
  <c r="J49" i="7"/>
  <c r="L49" i="7"/>
  <c r="M49" i="7" s="1"/>
  <c r="H50" i="7"/>
  <c r="J50" i="7"/>
  <c r="L50" i="7"/>
  <c r="M50" i="7" s="1"/>
  <c r="H51" i="7"/>
  <c r="J51" i="7"/>
  <c r="L51" i="7"/>
  <c r="M51" i="7" s="1"/>
  <c r="H52" i="7"/>
  <c r="J52" i="7"/>
  <c r="L52" i="7"/>
  <c r="M52" i="7" s="1"/>
  <c r="H53" i="7"/>
  <c r="J53" i="7"/>
  <c r="L53" i="7"/>
  <c r="N53" i="7" s="1"/>
  <c r="H54" i="7"/>
  <c r="J54" i="7"/>
  <c r="L54" i="7"/>
  <c r="M54" i="7" s="1"/>
  <c r="H55" i="7"/>
  <c r="J55" i="7"/>
  <c r="L55" i="7"/>
  <c r="M55" i="7" s="1"/>
  <c r="H15" i="7"/>
  <c r="J15" i="7"/>
  <c r="L15" i="7"/>
  <c r="M15" i="7" s="1"/>
  <c r="H56" i="7"/>
  <c r="J56" i="7"/>
  <c r="L56" i="7"/>
  <c r="N56" i="7" s="1"/>
  <c r="H57" i="7"/>
  <c r="J57" i="7"/>
  <c r="L57" i="7"/>
  <c r="M57" i="7" s="1"/>
  <c r="H58" i="7"/>
  <c r="J58" i="7"/>
  <c r="L58" i="7"/>
  <c r="N58" i="7" s="1"/>
  <c r="H59" i="7"/>
  <c r="J59" i="7"/>
  <c r="L59" i="7"/>
  <c r="N59" i="7" s="1"/>
  <c r="H60" i="7"/>
  <c r="J60" i="7"/>
  <c r="L60" i="7"/>
  <c r="M60" i="7" s="1"/>
  <c r="H61" i="7"/>
  <c r="J61" i="7"/>
  <c r="L61" i="7"/>
  <c r="N61" i="7" s="1"/>
  <c r="F22" i="3"/>
  <c r="J22" i="3" s="1"/>
  <c r="N22" i="3" s="1"/>
  <c r="F23" i="3"/>
  <c r="H23" i="3" s="1"/>
  <c r="M23" i="3" s="1"/>
  <c r="O66" i="7"/>
  <c r="O69" i="7" s="1"/>
  <c r="O65" i="7"/>
  <c r="O68" i="7" s="1"/>
  <c r="L63" i="7"/>
  <c r="N63" i="7" s="1"/>
  <c r="J63" i="7"/>
  <c r="H63" i="7"/>
  <c r="L62" i="7"/>
  <c r="M62" i="7" s="1"/>
  <c r="J62" i="7"/>
  <c r="H62" i="7"/>
  <c r="L14" i="7"/>
  <c r="M14" i="7" s="1"/>
  <c r="J14" i="7"/>
  <c r="H14" i="7"/>
  <c r="K16" i="3" l="1"/>
  <c r="J20" i="3"/>
  <c r="N20" i="3" s="1"/>
  <c r="J17" i="3"/>
  <c r="N17" i="3" s="1"/>
  <c r="H20" i="3"/>
  <c r="H17" i="3"/>
  <c r="M17" i="3" s="1"/>
  <c r="J18" i="3"/>
  <c r="N18" i="3" s="1"/>
  <c r="O18" i="3" s="1"/>
  <c r="M19" i="3"/>
  <c r="M16" i="3"/>
  <c r="L19" i="3"/>
  <c r="O19" i="3" s="1"/>
  <c r="L16" i="3"/>
  <c r="O16" i="3" s="1"/>
  <c r="L15" i="3"/>
  <c r="H15" i="3"/>
  <c r="M15" i="3" s="1"/>
  <c r="J21" i="3"/>
  <c r="N21" i="3" s="1"/>
  <c r="H21" i="3"/>
  <c r="M21" i="3" s="1"/>
  <c r="N15" i="3"/>
  <c r="M22" i="7"/>
  <c r="O22" i="7" s="1"/>
  <c r="K30" i="7"/>
  <c r="K21" i="7"/>
  <c r="K61" i="7"/>
  <c r="K47" i="7"/>
  <c r="K36" i="7"/>
  <c r="K50" i="7"/>
  <c r="K19" i="7"/>
  <c r="K55" i="7"/>
  <c r="M45" i="7"/>
  <c r="O45" i="7" s="1"/>
  <c r="N18" i="7"/>
  <c r="O18" i="7" s="1"/>
  <c r="K53" i="7"/>
  <c r="K49" i="7"/>
  <c r="K45" i="7"/>
  <c r="K37" i="7"/>
  <c r="K24" i="7"/>
  <c r="K27" i="7"/>
  <c r="K35" i="7"/>
  <c r="M53" i="7"/>
  <c r="O53" i="7" s="1"/>
  <c r="N50" i="7"/>
  <c r="O50" i="7" s="1"/>
  <c r="K48" i="7"/>
  <c r="M37" i="7"/>
  <c r="O37" i="7" s="1"/>
  <c r="M34" i="7"/>
  <c r="K31" i="7"/>
  <c r="N27" i="7"/>
  <c r="O27" i="7" s="1"/>
  <c r="O34" i="7"/>
  <c r="N17" i="7"/>
  <c r="O17" i="7" s="1"/>
  <c r="K25" i="7"/>
  <c r="N52" i="7"/>
  <c r="O52" i="7" s="1"/>
  <c r="N49" i="7"/>
  <c r="O49" i="7" s="1"/>
  <c r="M29" i="7"/>
  <c r="O29" i="7" s="1"/>
  <c r="N26" i="7"/>
  <c r="O26" i="7" s="1"/>
  <c r="K20" i="7"/>
  <c r="N57" i="7"/>
  <c r="O57" i="7" s="1"/>
  <c r="N46" i="7"/>
  <c r="O46" i="7" s="1"/>
  <c r="N39" i="7"/>
  <c r="O39" i="7" s="1"/>
  <c r="K23" i="7"/>
  <c r="K52" i="7"/>
  <c r="K43" i="7"/>
  <c r="K29" i="7"/>
  <c r="K26" i="7"/>
  <c r="N51" i="7"/>
  <c r="O51" i="7" s="1"/>
  <c r="M35" i="7"/>
  <c r="O35" i="7" s="1"/>
  <c r="N28" i="7"/>
  <c r="O28" i="7" s="1"/>
  <c r="K41" i="7"/>
  <c r="K38" i="7"/>
  <c r="K33" i="7"/>
  <c r="O21" i="7"/>
  <c r="K44" i="7"/>
  <c r="N40" i="7"/>
  <c r="O40" i="7" s="1"/>
  <c r="M23" i="7"/>
  <c r="O23" i="7" s="1"/>
  <c r="K18" i="7"/>
  <c r="K32" i="7"/>
  <c r="N25" i="7"/>
  <c r="O25" i="7" s="1"/>
  <c r="K40" i="7"/>
  <c r="K54" i="7"/>
  <c r="K51" i="7"/>
  <c r="K46" i="7"/>
  <c r="K28" i="7"/>
  <c r="K17" i="7"/>
  <c r="K15" i="7"/>
  <c r="K39" i="7"/>
  <c r="K34" i="7"/>
  <c r="K42" i="7"/>
  <c r="M47" i="7"/>
  <c r="O47" i="7" s="1"/>
  <c r="M41" i="7"/>
  <c r="O41" i="7" s="1"/>
  <c r="N38" i="7"/>
  <c r="O38" i="7" s="1"/>
  <c r="M33" i="7"/>
  <c r="O33" i="7" s="1"/>
  <c r="K22" i="7"/>
  <c r="K16" i="7"/>
  <c r="N44" i="7"/>
  <c r="O44" i="7" s="1"/>
  <c r="N32" i="7"/>
  <c r="O32" i="7" s="1"/>
  <c r="N20" i="7"/>
  <c r="O20" i="7" s="1"/>
  <c r="N54" i="7"/>
  <c r="O54" i="7" s="1"/>
  <c r="N42" i="7"/>
  <c r="O42" i="7" s="1"/>
  <c r="N30" i="7"/>
  <c r="O30" i="7" s="1"/>
  <c r="N16" i="7"/>
  <c r="O16" i="7" s="1"/>
  <c r="N55" i="7"/>
  <c r="O55" i="7" s="1"/>
  <c r="N43" i="7"/>
  <c r="O43" i="7" s="1"/>
  <c r="N31" i="7"/>
  <c r="O31" i="7" s="1"/>
  <c r="N19" i="7"/>
  <c r="O19" i="7" s="1"/>
  <c r="N48" i="7"/>
  <c r="O48" i="7" s="1"/>
  <c r="N36" i="7"/>
  <c r="O36" i="7" s="1"/>
  <c r="N24" i="7"/>
  <c r="O24" i="7" s="1"/>
  <c r="M59" i="7"/>
  <c r="O59" i="7" s="1"/>
  <c r="M56" i="7"/>
  <c r="O56" i="7" s="1"/>
  <c r="K56" i="7"/>
  <c r="M58" i="7"/>
  <c r="O58" i="7" s="1"/>
  <c r="K59" i="7"/>
  <c r="K58" i="7"/>
  <c r="K60" i="7"/>
  <c r="K57" i="7"/>
  <c r="M61" i="7"/>
  <c r="O61" i="7" s="1"/>
  <c r="N15" i="7"/>
  <c r="O15" i="7" s="1"/>
  <c r="N60" i="7"/>
  <c r="O60" i="7" s="1"/>
  <c r="K63" i="7"/>
  <c r="H22" i="3"/>
  <c r="M22" i="3" s="1"/>
  <c r="J23" i="3"/>
  <c r="N23" i="3" s="1"/>
  <c r="L23" i="3"/>
  <c r="L22" i="3"/>
  <c r="O64" i="7"/>
  <c r="O67" i="7" s="1"/>
  <c r="K14" i="7"/>
  <c r="K62" i="7"/>
  <c r="O70" i="7"/>
  <c r="O71" i="7"/>
  <c r="O72" i="7" s="1"/>
  <c r="N14" i="7"/>
  <c r="O14" i="7" s="1"/>
  <c r="M63" i="7"/>
  <c r="O63" i="7" s="1"/>
  <c r="N62" i="7"/>
  <c r="O62" i="7" s="1"/>
  <c r="M20" i="3" l="1"/>
  <c r="O20" i="3" s="1"/>
  <c r="K20" i="3"/>
  <c r="O17" i="3"/>
  <c r="K18" i="3"/>
  <c r="K17" i="3"/>
  <c r="O21" i="3"/>
  <c r="K15" i="3"/>
  <c r="O15" i="3"/>
  <c r="K21" i="3"/>
  <c r="K22" i="3"/>
  <c r="O23" i="3"/>
  <c r="K23" i="3"/>
  <c r="O22" i="3"/>
  <c r="O73" i="7"/>
  <c r="L117" i="6" l="1"/>
  <c r="L116" i="6"/>
  <c r="L115" i="6"/>
  <c r="L114" i="6"/>
  <c r="L14" i="6"/>
  <c r="L118" i="6" l="1"/>
  <c r="L121" i="6" s="1"/>
  <c r="L123" i="6" s="1"/>
  <c r="L120" i="6" l="1"/>
  <c r="L119" i="6"/>
  <c r="L122" i="6" l="1"/>
  <c r="L124" i="6" s="1"/>
  <c r="O41" i="5"/>
  <c r="O42" i="5" s="1"/>
  <c r="O36" i="5"/>
  <c r="O39" i="5" s="1"/>
  <c r="O35" i="5"/>
  <c r="O38" i="5" s="1"/>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O26" i="3"/>
  <c r="O29" i="3" s="1"/>
  <c r="F14" i="3"/>
  <c r="H14" i="3" s="1"/>
  <c r="M14" i="3" s="1"/>
  <c r="J14" i="3" l="1"/>
  <c r="N14" i="3" s="1"/>
  <c r="O31" i="3" s="1"/>
  <c r="O32" i="3" s="1"/>
  <c r="L14" i="3"/>
  <c r="O24" i="3" l="1"/>
  <c r="O25" i="3"/>
  <c r="O28" i="3" s="1"/>
  <c r="O30" i="3" s="1"/>
  <c r="K14" i="3"/>
  <c r="O14" i="3"/>
  <c r="O27" i="3" l="1"/>
  <c r="O33" i="3" s="1"/>
</calcChain>
</file>

<file path=xl/sharedStrings.xml><?xml version="1.0" encoding="utf-8"?>
<sst xmlns="http://schemas.openxmlformats.org/spreadsheetml/2006/main" count="298" uniqueCount="154">
  <si>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</si>
  <si>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</si>
  <si>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</si>
  <si>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</si>
  <si>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</si>
  <si>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</si>
  <si>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</si>
  <si>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</si>
  <si>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</si>
  <si>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</si>
  <si>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</si>
  <si>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</si>
  <si>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</si>
  <si>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</si>
  <si>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</si>
  <si>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</si>
  <si>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</si>
  <si>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</si>
  <si>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</si>
  <si>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</si>
  <si>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</si>
  <si>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</si>
  <si>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</si>
  <si>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</si>
  <si>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</si>
  <si>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</si>
  <si>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</si>
  <si>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</si>
  <si>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</si>
  <si>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</si>
  <si>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</si>
  <si>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</si>
  <si>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</si>
  <si>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</si>
  <si>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</si>
  <si>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</si>
  <si>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</si>
  <si>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</si>
  <si>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</si>
  <si>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</si>
  <si>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</si>
  <si>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</si>
  <si>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</si>
  <si>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</si>
  <si>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</si>
  <si>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</si>
  <si>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</si>
  <si>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</si>
  <si>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</si>
  <si>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</si>
  <si>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</si>
  <si>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</si>
  <si>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</si>
  <si>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</si>
  <si>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</si>
  <si>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</si>
  <si>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</si>
  <si>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</si>
  <si>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</si>
  <si>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</si>
  <si>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</si>
  <si>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</si>
  <si>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</si>
  <si>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</si>
  <si>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</si>
  <si>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</si>
  <si>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</si>
  <si>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</si>
  <si>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</si>
  <si>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</si>
  <si>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</si>
  <si>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</si>
  <si>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</si>
  <si>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</si>
  <si>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</si>
  <si>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</si>
  <si>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</si>
  <si>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</si>
  <si>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</si>
  <si>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</si>
  <si>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</si>
  <si>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</si>
  <si>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</si>
  <si>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</si>
  <si>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</si>
  <si>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</si>
  <si>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</si>
  <si>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</si>
  <si>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</si>
  <si>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</si>
  <si>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</si>
  <si>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</si>
  <si>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</si>
  <si>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</si>
  <si>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</si>
  <si>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</si>
  <si>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</si>
  <si>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</si>
  <si>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</si>
  <si>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</si>
  <si>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</si>
  <si>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</si>
  <si>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</si>
  <si>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</si>
  <si>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</si>
  <si>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</si>
  <si>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</si>
  <si>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</si>
  <si>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</si>
  <si>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Facatativá - Bogotá (Central de Abastos. Corabastos- Facatativá</t>
  </si>
  <si>
    <t>Facatativá – Saldaña (Tolima) (Finca La Laguna Fedearroz: Arroz) – Garzón (casco urbano); Día 2: Gigante (Huila) (Vereda El Recreo: Mano del Gigante: Agroturismo) – El Pital (Luker agrícola: Cacao) – Garzón (casco Urbano) - Garzón ( Caefihuila, Cooperativa, Café especial) - Zuluaga (Huila) , (Vereda Buenavista finca Semilla de plátano) – Garzón (casco Urbano) - Garzón vereda La Jagua (Hacienda Santa María: Mango, cítricos y piña) - Timaná (Asotimaná: Asociación de cafeteros) – Garzón (Casco Urbano) - Facatativá</t>
  </si>
  <si>
    <t>Extensión de Facatativá - Manizales- Santa Rosa de cabal - Facatativá</t>
  </si>
  <si>
    <t>Extensión de Facatativá -Municipio Cachipay, Finca de flores JYM. Cachipay - extensión de Facatativá.</t>
  </si>
  <si>
    <t>Facatativá, Honda, Mariquita, Falan, Mariquita, Fresno, Mariquita (Tolima) Palocabildo, Mariquita, Facatativá.</t>
  </si>
  <si>
    <t>Facatativá - Albán - Cambáo - Armero - Campo Alegre - Ibagué - Cajamarca - Calarcá - Caicedonia - Roldanillo - La Unión - Toro - La Unión - Roldanillo - Caicedonia - Calarcá - Cajamarca - Ibagué - Campo Alegre - Armero - Cambáo - Albán - Facatativá</t>
  </si>
  <si>
    <t>Facatativá (Cund.) - Garzón (Hui.) - Algeciras (Hui.) - Rivera (Hui.) - Saldaña (Tol.) - El Espinal (Tol.) - Ibagué (Tol.) - Facatativá (Cund.).</t>
  </si>
  <si>
    <t>Facatativá-Monumento de los Lanceros-Paipa-Ventaquemada- Nuevo Colón-Villapinzón- Gachancipá-Mosquera-Facatativá</t>
  </si>
  <si>
    <t>Facatativá- Soacha (Parque Chicaque) - Mosquera (Mondoñedo)-Facatativá</t>
  </si>
  <si>
    <t>Facatativá- Tabio. Tabio- Facatativá</t>
  </si>
  <si>
    <t>Facatativá, Mosquera, Facatativá</t>
  </si>
  <si>
    <t>Facatativá - Visita a Museo Geológico Nacional José Royo y Gómez y Visita a Museo de Suelos y Museo de Geografía y Cartografía (Bogotá) - Facatativá</t>
  </si>
  <si>
    <t>Facatativá - Puente Piedra - Subachoque (Asocriolla) - La Pradera (ARAC) - Facatativá</t>
  </si>
  <si>
    <t xml:space="preserve">Facatativá-Empresa Biocarbono SAS, Km 14 vía
Mosquera la Mesa (Mondoñedo)- Facatativá
</t>
  </si>
  <si>
    <t>Facatativá – BOGOTÁ – Servicio Geológico Colombiano – Facatativá</t>
  </si>
  <si>
    <t>Facatativá, Puerto Boyacá, Puerto Araujo, Magdalena medio, San Alberto, Aguachica, Pailitas, San Roque, Becerril La jagua de Ibirico, Codazzi, La paz, San Juan del Cesar, Hato Nuevo, Albania, Riohacha, Mina de Cerrejón Colombia, Minas de sal de Manaure, Dibulla flamencos rosados, Uribia, Cabo de la Vela, Parque eólico de empresas públicas de Medellín antiguo y nuevo; retorno (Facatativá)</t>
  </si>
  <si>
    <t>Facatativá, Cali, Buenaventura: Muelle Turístico, Cali, Valle del rio Anchicayá Dagua, Buga, Zoológico de Cali, Facatativá.</t>
  </si>
  <si>
    <t>Facatativá UdeC- Relleno sanitario parque ecológico praderas del Magdalena en Girardot.</t>
  </si>
  <si>
    <t>Facatativá, Sutatenza, Garagoa, Santa María, San Luis de Gaceno, Facatativá</t>
  </si>
  <si>
    <t>Facatativá- Alban - San Juan de Rio Seco- Armero - Falan (Ruinas de Falan)- Facatativá</t>
  </si>
  <si>
    <t>Facatativá - Villeta – Guaduas - Quebrada Guadero- Facatativá</t>
  </si>
  <si>
    <t>Facatativá, Villeta, Guaduas, Dorada (Charca de Guarinocito), Facatativá</t>
  </si>
  <si>
    <t>Facatativá, Firavitoba, Pesca, Fosfatos de Boyacá, Facatativá</t>
  </si>
  <si>
    <t>Facatativá, Salento, Quimbaya (Quindío), Granja de Mama Lulu, Calarcá Jardín Botánico Facatativá</t>
  </si>
  <si>
    <t>Facatativá- Mosquera - Facatativá</t>
  </si>
  <si>
    <t>Facatativá Girardot Facatativá</t>
  </si>
  <si>
    <t>Facatativá, Girardot, Prado Tolima (Hidroprado), Girardot, Facatativá</t>
  </si>
  <si>
    <t>Facatativá- Cajarmarca-Facatativá</t>
  </si>
  <si>
    <t>Facatativá, Girardot (Universidad de Cundinamarca), Melgar (Quebrada la Cajita "Donde Mojica", Girardot, Facatativá.</t>
  </si>
  <si>
    <t>Facatativá, Briceño, Paipa (Vereda el Volcán y Romita), Sogamoso (Belencito, Parque industrial, vereda San José, Vereda Ramada), Facatativá</t>
  </si>
  <si>
    <t>Facatativá Bogotá Facatativá</t>
  </si>
  <si>
    <t xml:space="preserve">Salida 7 a.m. Universidad de Cundinamarca Extensión Facatativá, lista de grupo, verificación de documentos de identidad, socialización guía de trabajo para la práctica. Desplazamiento hacia Bogotá. 9 a.m. Arribo al lugar e inicio de la visita programadas por el Archivo General de la Nación. 11
A.M. Almuerzo. 1 P.M. Regreso a la Universidad de Cundinamarca,
Extensión Facatativá.
</t>
  </si>
  <si>
    <t xml:space="preserve">7:00 a. m. - EXTENSIÓN
FACATATIVÁ: Llegada y organización de la actividad académica.
Comunicación de las normas, distribución de funciones. 8:00 a. m.
– SALIDA: Partida desde la sede hacia destino en la dirección calle 24 #5-60, Bogotá, D. C. 9:00 a. m. – LLEGADA a la sede de la Biblioteca Nacional de Colombia. Recorrido por los espacios de la biblioteca.
12:30 p. m. Almuerzo 2:00 p. m. Recorrido y espacio para realización de primeras grabaciones para el video 5:00 p. m. RETORNO a extensión Facatativá
</t>
  </si>
  <si>
    <t>Ida UDEC Facatativá- UIS Bucaramanga– Regreso UDEC Facatativá</t>
  </si>
  <si>
    <t>Ida Udec-Facatativá-Fusagasugá Regreso Udec Fusagasugá - Facatativá</t>
  </si>
  <si>
    <t>Extensión de Facatativá UDEC - Sasaima Vereda San Bernardo Bajo, Finca los Naranjos. Hogar Claret Semillas de Vida - extensión de Facatativá UDEC</t>
  </si>
  <si>
    <t xml:space="preserve">Extensión Facatativá UDEC- CPMSBOG - Cárcel y Penitenciaria de Media Seguridad de Bogotá (La modelo) CPAMSM-BOG - Cárcel y Penitenciaría con Alta y Media Seguridad Para Mujeres de Bogotá (Reclusión de mujeres/Buen pastor)- Extensión Facatativá
</t>
  </si>
  <si>
    <t xml:space="preserve">Extensión Facatativá UDEC- Bogotá (Casa de la Trocha la Casa de la Paz)
- Extensión Facatativá
</t>
  </si>
  <si>
    <t>extensión de Facatativá UDEC - Sasaima Vereda San Bernardo Bajo, Finca los Naranjos. Hogar Claret Semillas de Vida - extensión de Facatativá UDEC</t>
  </si>
  <si>
    <t xml:space="preserve">TRANSPORTE DE 1-4 PASAJEROS </t>
  </si>
  <si>
    <t xml:space="preserve">TRANSPORTE DE 6-11 PASAJEROS </t>
  </si>
  <si>
    <t xml:space="preserve">TRANSPORTE DE 12-19 PASAJEROS </t>
  </si>
  <si>
    <t xml:space="preserve">TRANSPORTE DE 20-28 PASAJEROS </t>
  </si>
  <si>
    <t xml:space="preserve">TRANSPORTE DE 29-40 PASAJEROS </t>
  </si>
  <si>
    <t>Facatativá-Centro de Biotecnología Agropecuaria, SENA Mosquera, Cundinamarca-Facatativá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</si>
</sst>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5"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
      <sz val="12"/>
      <color rgb="FF000000"/>
      <name val="Arial"/>
      <family val="2"/>
    </font>
  </fonts>
  <fills count="38">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
      <patternFill patternType="solid">
        <fgColor rgb="FFFFFFFF"/>
        <bgColor rgb="FF000000"/>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5">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4"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5" xfId="3" applyFont="1" applyFill="1" applyBorder="1" applyAlignment="1" applyProtection="1">
      <alignment vertical="center"/>
      <protection hidden="1"/>
    </xf>
    <xf numFmtId="0" fontId="3" fillId="0" borderId="40" xfId="0" applyFont="1" applyBorder="1" applyAlignment="1" applyProtection="1">
      <alignment vertical="center" wrapText="1"/>
      <protection hidden="1"/>
    </xf>
    <xf numFmtId="0" fontId="3" fillId="35" borderId="40" xfId="0" applyFont="1" applyFill="1" applyBorder="1" applyAlignment="1" applyProtection="1">
      <alignment horizontal="left" vertical="center" wrapText="1"/>
      <protection locked="0"/>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164" fontId="9" fillId="35" borderId="40" xfId="4" applyNumberFormat="1" applyFont="1" applyFill="1" applyBorder="1" applyAlignment="1" applyProtection="1">
      <alignment horizontal="center" vertical="center"/>
      <protection locked="0"/>
    </xf>
    <xf numFmtId="9" fontId="3" fillId="35" borderId="40" xfId="1" applyFont="1" applyFill="1" applyBorder="1" applyAlignment="1" applyProtection="1">
      <alignment horizontal="center" vertical="center"/>
      <protection locked="0"/>
    </xf>
    <xf numFmtId="43" fontId="3" fillId="0" borderId="40" xfId="3" applyFont="1" applyFill="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49" xfId="0" applyFont="1" applyBorder="1" applyAlignment="1" applyProtection="1">
      <alignment horizontal="center" vertical="center"/>
      <protection hidden="1"/>
    </xf>
    <xf numFmtId="9" fontId="1" fillId="0" borderId="52"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59"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4" xfId="4" applyFont="1" applyBorder="1" applyAlignment="1" applyProtection="1">
      <alignment vertical="center"/>
      <protection hidden="1"/>
    </xf>
    <xf numFmtId="43" fontId="3" fillId="0" borderId="45" xfId="4" applyFont="1" applyBorder="1" applyAlignment="1" applyProtection="1">
      <alignment vertical="center"/>
      <protection hidden="1"/>
    </xf>
    <xf numFmtId="43" fontId="6" fillId="0" borderId="45" xfId="4" applyFont="1" applyBorder="1" applyAlignment="1" applyProtection="1">
      <alignment vertical="center"/>
      <protection hidden="1"/>
    </xf>
    <xf numFmtId="43" fontId="3" fillId="0" borderId="45" xfId="4" applyFont="1" applyFill="1" applyBorder="1" applyAlignment="1" applyProtection="1">
      <alignment vertical="center"/>
      <protection hidden="1"/>
    </xf>
    <xf numFmtId="43" fontId="6" fillId="0" borderId="46"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1"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1" xfId="0" applyFont="1" applyBorder="1" applyAlignment="1" applyProtection="1">
      <alignment horizontal="left" vertical="center" wrapText="1"/>
      <protection hidden="1"/>
    </xf>
    <xf numFmtId="4" fontId="3" fillId="0" borderId="51" xfId="0" applyNumberFormat="1" applyFont="1" applyBorder="1" applyAlignment="1" applyProtection="1">
      <alignment horizontal="center" vertical="center"/>
      <protection hidden="1"/>
    </xf>
    <xf numFmtId="43" fontId="6" fillId="0" borderId="63" xfId="3" applyFont="1" applyFill="1" applyBorder="1" applyAlignment="1" applyProtection="1">
      <alignment vertical="center"/>
      <protection hidden="1"/>
    </xf>
    <xf numFmtId="43" fontId="6" fillId="0" borderId="64" xfId="3" applyFont="1" applyBorder="1" applyAlignment="1" applyProtection="1">
      <alignment horizontal="center" vertical="center" wrapText="1"/>
      <protection hidden="1"/>
    </xf>
    <xf numFmtId="43" fontId="6" fillId="0" borderId="44" xfId="4" applyFont="1" applyBorder="1" applyAlignment="1" applyProtection="1">
      <alignment horizontal="right" vertical="center"/>
      <protection hidden="1"/>
    </xf>
    <xf numFmtId="43" fontId="6" fillId="0" borderId="45" xfId="4" applyFont="1" applyBorder="1" applyAlignment="1" applyProtection="1">
      <alignment horizontal="right" vertical="center" wrapText="1"/>
      <protection hidden="1"/>
    </xf>
    <xf numFmtId="43" fontId="6" fillId="0" borderId="45"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6"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1" xfId="0" applyFont="1" applyBorder="1" applyAlignment="1" applyProtection="1">
      <alignment horizontal="center" vertical="center"/>
      <protection hidden="1"/>
    </xf>
    <xf numFmtId="0" fontId="7" fillId="3" borderId="37" xfId="0" applyFont="1" applyFill="1" applyBorder="1" applyAlignment="1" applyProtection="1">
      <alignment horizontal="center" vertical="center" wrapText="1"/>
    </xf>
    <xf numFmtId="0" fontId="7" fillId="3" borderId="44" xfId="0" applyFont="1" applyFill="1" applyBorder="1" applyAlignment="1" applyProtection="1">
      <alignment horizontal="center" vertical="center" wrapText="1"/>
    </xf>
    <xf numFmtId="0" fontId="3" fillId="36" borderId="3" xfId="0" applyFont="1" applyFill="1" applyBorder="1" applyProtection="1">
      <protection locked="0"/>
    </xf>
    <xf numFmtId="0" fontId="44" fillId="37" borderId="1" xfId="0" applyFont="1" applyFill="1" applyBorder="1" applyAlignment="1" applyProtection="1">
      <alignment horizontal="center" vertical="center" wrapText="1" shrinkToFi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3"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8"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8"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3" xfId="0" applyFont="1" applyBorder="1" applyAlignment="1" applyProtection="1">
      <alignment horizontal="center" vertical="center"/>
      <protection hidden="1"/>
    </xf>
    <xf numFmtId="0" fontId="3" fillId="0" borderId="54" xfId="0" applyFont="1" applyBorder="1" applyAlignment="1" applyProtection="1">
      <alignment horizontal="center" vertical="center"/>
      <protection hidden="1"/>
    </xf>
    <xf numFmtId="0" fontId="3" fillId="0" borderId="49"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6"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1"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3"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43" fontId="6" fillId="0" borderId="65"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8"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1"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1"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2" xfId="3" applyFont="1" applyFill="1" applyBorder="1" applyAlignment="1" applyProtection="1">
      <alignment horizontal="center" vertical="center" wrapText="1"/>
      <protection hidden="1"/>
    </xf>
    <xf numFmtId="43" fontId="7" fillId="3" borderId="55"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0" fontId="7" fillId="3" borderId="60"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7"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9"/>
  <sheetViews>
    <sheetView showGridLines="0" view="pageBreakPreview" zoomScale="70" zoomScaleNormal="70" zoomScaleSheetLayoutView="70" zoomScalePageLayoutView="55" workbookViewId="0">
      <selection activeCell="D24" sqref="D2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9"/>
      <c r="B2" s="130" t="s">
        <v>0</v>
      </c>
      <c r="C2" s="130"/>
      <c r="D2" s="130"/>
      <c r="E2" s="130"/>
      <c r="F2" s="130"/>
      <c r="G2" s="130"/>
      <c r="H2" s="130"/>
      <c r="I2" s="130"/>
      <c r="J2" s="130"/>
      <c r="K2" s="130"/>
      <c r="L2" s="130"/>
      <c r="M2" s="130"/>
      <c r="N2" s="131" t="s">
        <v>108</v>
      </c>
      <c r="O2" s="131"/>
    </row>
    <row r="3" spans="1:15" ht="15.75" customHeight="1" x14ac:dyDescent="0.25">
      <c r="A3" s="129"/>
      <c r="B3" s="130" t="s">
        <v>2</v>
      </c>
      <c r="C3" s="130"/>
      <c r="D3" s="130"/>
      <c r="E3" s="130"/>
      <c r="F3" s="130"/>
      <c r="G3" s="130"/>
      <c r="H3" s="130"/>
      <c r="I3" s="130"/>
      <c r="J3" s="130"/>
      <c r="K3" s="130"/>
      <c r="L3" s="130"/>
      <c r="M3" s="130"/>
      <c r="N3" s="131" t="s">
        <v>103</v>
      </c>
      <c r="O3" s="131"/>
    </row>
    <row r="4" spans="1:15" ht="16.5" customHeight="1" x14ac:dyDescent="0.25">
      <c r="A4" s="129"/>
      <c r="B4" s="130" t="s">
        <v>3</v>
      </c>
      <c r="C4" s="130"/>
      <c r="D4" s="130"/>
      <c r="E4" s="130"/>
      <c r="F4" s="130"/>
      <c r="G4" s="130"/>
      <c r="H4" s="130"/>
      <c r="I4" s="130"/>
      <c r="J4" s="130"/>
      <c r="K4" s="130"/>
      <c r="L4" s="130"/>
      <c r="M4" s="130"/>
      <c r="N4" s="131" t="s">
        <v>107</v>
      </c>
      <c r="O4" s="131"/>
    </row>
    <row r="5" spans="1:15" ht="15" customHeight="1" x14ac:dyDescent="0.25">
      <c r="A5" s="129"/>
      <c r="B5" s="130"/>
      <c r="C5" s="130"/>
      <c r="D5" s="130"/>
      <c r="E5" s="130"/>
      <c r="F5" s="130"/>
      <c r="G5" s="130"/>
      <c r="H5" s="130"/>
      <c r="I5" s="130"/>
      <c r="J5" s="130"/>
      <c r="K5" s="130"/>
      <c r="L5" s="130"/>
      <c r="M5" s="130"/>
      <c r="N5" s="131" t="s">
        <v>4</v>
      </c>
      <c r="O5" s="131"/>
    </row>
    <row r="7" spans="1:15" x14ac:dyDescent="0.25">
      <c r="A7" s="5" t="s">
        <v>5</v>
      </c>
    </row>
    <row r="8" spans="1:15" ht="9.9499999999999993" customHeight="1" x14ac:dyDescent="0.25">
      <c r="A8" s="6"/>
    </row>
    <row r="9" spans="1:15" ht="30" customHeight="1" x14ac:dyDescent="0.25">
      <c r="A9" s="151" t="s">
        <v>6</v>
      </c>
      <c r="B9" s="152"/>
      <c r="D9" s="136" t="s">
        <v>7</v>
      </c>
      <c r="E9" s="137"/>
      <c r="F9" s="138"/>
      <c r="G9" s="139"/>
      <c r="H9" s="139"/>
      <c r="I9" s="140"/>
      <c r="K9" s="136" t="s">
        <v>8</v>
      </c>
      <c r="L9" s="137"/>
      <c r="M9" s="134"/>
      <c r="N9" s="135"/>
    </row>
    <row r="10" spans="1:15" ht="8.25" customHeight="1" x14ac:dyDescent="0.25">
      <c r="A10" s="153"/>
      <c r="B10" s="154"/>
      <c r="C10" s="7"/>
      <c r="E10" s="8"/>
      <c r="F10" s="8"/>
      <c r="M10" s="8"/>
      <c r="N10" s="2"/>
    </row>
    <row r="11" spans="1:15" ht="30" customHeight="1" x14ac:dyDescent="0.25">
      <c r="A11" s="155"/>
      <c r="B11" s="156"/>
      <c r="D11" s="136" t="s">
        <v>9</v>
      </c>
      <c r="E11" s="137"/>
      <c r="F11" s="138"/>
      <c r="G11" s="139"/>
      <c r="H11" s="139"/>
      <c r="I11" s="140"/>
      <c r="K11" s="136" t="s">
        <v>10</v>
      </c>
      <c r="L11" s="137"/>
      <c r="M11" s="132"/>
      <c r="N11" s="133"/>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11</v>
      </c>
      <c r="B13" s="28" t="s">
        <v>12</v>
      </c>
      <c r="C13" s="28" t="s">
        <v>13</v>
      </c>
      <c r="D13" s="28" t="s">
        <v>14</v>
      </c>
      <c r="E13" s="28" t="s">
        <v>15</v>
      </c>
      <c r="F13" s="29" t="s">
        <v>16</v>
      </c>
      <c r="G13" s="29" t="s">
        <v>17</v>
      </c>
      <c r="H13" s="29" t="s">
        <v>18</v>
      </c>
      <c r="I13" s="29" t="s">
        <v>19</v>
      </c>
      <c r="J13" s="29" t="s">
        <v>20</v>
      </c>
      <c r="K13" s="29" t="s">
        <v>21</v>
      </c>
      <c r="L13" s="29" t="s">
        <v>22</v>
      </c>
      <c r="M13" s="29" t="s">
        <v>23</v>
      </c>
      <c r="N13" s="29" t="s">
        <v>24</v>
      </c>
      <c r="O13" s="30" t="s">
        <v>25</v>
      </c>
    </row>
    <row r="14" spans="1:15" s="10" customFormat="1" ht="51" customHeight="1" x14ac:dyDescent="0.25">
      <c r="A14" s="31">
        <v>1</v>
      </c>
      <c r="B14" s="42"/>
      <c r="C14" s="15"/>
      <c r="D14" s="12"/>
      <c r="E14" s="16"/>
      <c r="F14" s="17"/>
      <c r="G14" s="14"/>
      <c r="H14" s="1">
        <f>+ROUND(F14*G14,0)</f>
        <v>0</v>
      </c>
      <c r="I14" s="14"/>
      <c r="J14" s="1">
        <f t="shared" ref="J14:J63" si="0">ROUND(F14*I14,0)</f>
        <v>0</v>
      </c>
      <c r="K14" s="1">
        <f t="shared" ref="K14:K63" si="1">ROUND(F14+H14+J14,0)</f>
        <v>0</v>
      </c>
      <c r="L14" s="1">
        <f t="shared" ref="L14:L63" si="2">ROUND(F14*D14,0)</f>
        <v>0</v>
      </c>
      <c r="M14" s="1">
        <f t="shared" ref="M14:M63" si="3">ROUND(L14*G14,0)</f>
        <v>0</v>
      </c>
      <c r="N14" s="1">
        <f t="shared" ref="N14:N63" si="4">ROUND(L14*I14,0)</f>
        <v>0</v>
      </c>
      <c r="O14" s="32">
        <f t="shared" ref="O14:O63" si="5">ROUND(L14+N14+M14,0)</f>
        <v>0</v>
      </c>
    </row>
    <row r="15" spans="1:15" s="10" customFormat="1" ht="51" customHeight="1" x14ac:dyDescent="0.25">
      <c r="A15" s="31">
        <v>2</v>
      </c>
      <c r="B15" s="42"/>
      <c r="C15" s="15"/>
      <c r="D15" s="12"/>
      <c r="E15" s="16"/>
      <c r="F15" s="17"/>
      <c r="G15" s="14"/>
      <c r="H15" s="1">
        <f t="shared" ref="H15:H61" si="6">+ROUND(F15*G15,0)</f>
        <v>0</v>
      </c>
      <c r="I15" s="14"/>
      <c r="J15" s="1">
        <f t="shared" ref="J15:J61" si="7">ROUND(F15*I15,0)</f>
        <v>0</v>
      </c>
      <c r="K15" s="1">
        <f t="shared" ref="K15:K61" si="8">ROUND(F15+H15+J15,0)</f>
        <v>0</v>
      </c>
      <c r="L15" s="1">
        <f t="shared" ref="L15:L61" si="9">ROUND(F15*D15,0)</f>
        <v>0</v>
      </c>
      <c r="M15" s="1">
        <f t="shared" ref="M15:M61" si="10">ROUND(L15*G15,0)</f>
        <v>0</v>
      </c>
      <c r="N15" s="1">
        <f t="shared" ref="N15:N61" si="11">ROUND(L15*I15,0)</f>
        <v>0</v>
      </c>
      <c r="O15" s="32">
        <f t="shared" ref="O15:O61" si="12">ROUND(L15+N15+M15,0)</f>
        <v>0</v>
      </c>
    </row>
    <row r="16" spans="1:15" s="10" customFormat="1" ht="51" customHeight="1" x14ac:dyDescent="0.25">
      <c r="A16" s="31">
        <v>3</v>
      </c>
      <c r="B16" s="42"/>
      <c r="C16" s="15"/>
      <c r="D16" s="12"/>
      <c r="E16" s="16"/>
      <c r="F16" s="17"/>
      <c r="G16" s="14"/>
      <c r="H16" s="1">
        <f t="shared" ref="H16:H55" si="13">+ROUND(F16*G16,0)</f>
        <v>0</v>
      </c>
      <c r="I16" s="14"/>
      <c r="J16" s="1">
        <f t="shared" ref="J16:J55" si="14">ROUND(F16*I16,0)</f>
        <v>0</v>
      </c>
      <c r="K16" s="1">
        <f t="shared" ref="K16:K55" si="15">ROUND(F16+H16+J16,0)</f>
        <v>0</v>
      </c>
      <c r="L16" s="1">
        <f t="shared" ref="L16:L55" si="16">ROUND(F16*D16,0)</f>
        <v>0</v>
      </c>
      <c r="M16" s="1">
        <f t="shared" ref="M16:M55" si="17">ROUND(L16*G16,0)</f>
        <v>0</v>
      </c>
      <c r="N16" s="1">
        <f t="shared" ref="N16:N55" si="18">ROUND(L16*I16,0)</f>
        <v>0</v>
      </c>
      <c r="O16" s="32">
        <f t="shared" ref="O16:O55" si="19">ROUND(L16+N16+M16,0)</f>
        <v>0</v>
      </c>
    </row>
    <row r="17" spans="1:15" s="10" customFormat="1" ht="51" customHeight="1" x14ac:dyDescent="0.25">
      <c r="A17" s="31">
        <v>4</v>
      </c>
      <c r="B17" s="42"/>
      <c r="C17" s="15"/>
      <c r="D17" s="12"/>
      <c r="E17" s="16"/>
      <c r="F17" s="17"/>
      <c r="G17" s="14"/>
      <c r="H17" s="1">
        <f t="shared" si="13"/>
        <v>0</v>
      </c>
      <c r="I17" s="14"/>
      <c r="J17" s="1">
        <f t="shared" si="14"/>
        <v>0</v>
      </c>
      <c r="K17" s="1">
        <f t="shared" si="15"/>
        <v>0</v>
      </c>
      <c r="L17" s="1">
        <f t="shared" si="16"/>
        <v>0</v>
      </c>
      <c r="M17" s="1">
        <f t="shared" si="17"/>
        <v>0</v>
      </c>
      <c r="N17" s="1">
        <f t="shared" si="18"/>
        <v>0</v>
      </c>
      <c r="O17" s="32">
        <f t="shared" si="19"/>
        <v>0</v>
      </c>
    </row>
    <row r="18" spans="1:15" s="10" customFormat="1" ht="51" customHeight="1" x14ac:dyDescent="0.25">
      <c r="A18" s="31">
        <v>5</v>
      </c>
      <c r="B18" s="42"/>
      <c r="C18" s="15"/>
      <c r="D18" s="12"/>
      <c r="E18" s="16"/>
      <c r="F18" s="17"/>
      <c r="G18" s="14"/>
      <c r="H18" s="1">
        <f t="shared" si="13"/>
        <v>0</v>
      </c>
      <c r="I18" s="14"/>
      <c r="J18" s="1">
        <f t="shared" si="14"/>
        <v>0</v>
      </c>
      <c r="K18" s="1">
        <f t="shared" si="15"/>
        <v>0</v>
      </c>
      <c r="L18" s="1">
        <f t="shared" si="16"/>
        <v>0</v>
      </c>
      <c r="M18" s="1">
        <f t="shared" si="17"/>
        <v>0</v>
      </c>
      <c r="N18" s="1">
        <f t="shared" si="18"/>
        <v>0</v>
      </c>
      <c r="O18" s="32">
        <f t="shared" si="19"/>
        <v>0</v>
      </c>
    </row>
    <row r="19" spans="1:15" s="10" customFormat="1" ht="51" customHeight="1" x14ac:dyDescent="0.25">
      <c r="A19" s="31">
        <v>6</v>
      </c>
      <c r="B19" s="42"/>
      <c r="C19" s="15"/>
      <c r="D19" s="12"/>
      <c r="E19" s="16"/>
      <c r="F19" s="17"/>
      <c r="G19" s="14"/>
      <c r="H19" s="1">
        <f t="shared" si="13"/>
        <v>0</v>
      </c>
      <c r="I19" s="14"/>
      <c r="J19" s="1">
        <f t="shared" si="14"/>
        <v>0</v>
      </c>
      <c r="K19" s="1">
        <f t="shared" si="15"/>
        <v>0</v>
      </c>
      <c r="L19" s="1">
        <f t="shared" si="16"/>
        <v>0</v>
      </c>
      <c r="M19" s="1">
        <f t="shared" si="17"/>
        <v>0</v>
      </c>
      <c r="N19" s="1">
        <f t="shared" si="18"/>
        <v>0</v>
      </c>
      <c r="O19" s="32">
        <f t="shared" si="19"/>
        <v>0</v>
      </c>
    </row>
    <row r="20" spans="1:15" s="10" customFormat="1" ht="51" customHeight="1" x14ac:dyDescent="0.25">
      <c r="A20" s="31">
        <v>7</v>
      </c>
      <c r="B20" s="42"/>
      <c r="C20" s="15"/>
      <c r="D20" s="12"/>
      <c r="E20" s="16"/>
      <c r="F20" s="17"/>
      <c r="G20" s="14"/>
      <c r="H20" s="1">
        <f t="shared" si="13"/>
        <v>0</v>
      </c>
      <c r="I20" s="14"/>
      <c r="J20" s="1">
        <f t="shared" si="14"/>
        <v>0</v>
      </c>
      <c r="K20" s="1">
        <f t="shared" si="15"/>
        <v>0</v>
      </c>
      <c r="L20" s="1">
        <f t="shared" si="16"/>
        <v>0</v>
      </c>
      <c r="M20" s="1">
        <f t="shared" si="17"/>
        <v>0</v>
      </c>
      <c r="N20" s="1">
        <f t="shared" si="18"/>
        <v>0</v>
      </c>
      <c r="O20" s="32">
        <f t="shared" si="19"/>
        <v>0</v>
      </c>
    </row>
    <row r="21" spans="1:15" s="10" customFormat="1" ht="51" customHeight="1" x14ac:dyDescent="0.25">
      <c r="A21" s="31">
        <v>8</v>
      </c>
      <c r="B21" s="42"/>
      <c r="C21" s="15"/>
      <c r="D21" s="12"/>
      <c r="E21" s="16"/>
      <c r="F21" s="17"/>
      <c r="G21" s="14"/>
      <c r="H21" s="1">
        <f t="shared" si="13"/>
        <v>0</v>
      </c>
      <c r="I21" s="14"/>
      <c r="J21" s="1">
        <f t="shared" si="14"/>
        <v>0</v>
      </c>
      <c r="K21" s="1">
        <f t="shared" si="15"/>
        <v>0</v>
      </c>
      <c r="L21" s="1">
        <f t="shared" si="16"/>
        <v>0</v>
      </c>
      <c r="M21" s="1">
        <f t="shared" si="17"/>
        <v>0</v>
      </c>
      <c r="N21" s="1">
        <f t="shared" si="18"/>
        <v>0</v>
      </c>
      <c r="O21" s="32">
        <f t="shared" si="19"/>
        <v>0</v>
      </c>
    </row>
    <row r="22" spans="1:15" s="10" customFormat="1" ht="51" customHeight="1" x14ac:dyDescent="0.25">
      <c r="A22" s="31">
        <v>9</v>
      </c>
      <c r="B22" s="42"/>
      <c r="C22" s="15"/>
      <c r="D22" s="12"/>
      <c r="E22" s="16"/>
      <c r="F22" s="17"/>
      <c r="G22" s="14"/>
      <c r="H22" s="1">
        <f t="shared" si="13"/>
        <v>0</v>
      </c>
      <c r="I22" s="14"/>
      <c r="J22" s="1">
        <f t="shared" si="14"/>
        <v>0</v>
      </c>
      <c r="K22" s="1">
        <f t="shared" si="15"/>
        <v>0</v>
      </c>
      <c r="L22" s="1">
        <f t="shared" si="16"/>
        <v>0</v>
      </c>
      <c r="M22" s="1">
        <f t="shared" si="17"/>
        <v>0</v>
      </c>
      <c r="N22" s="1">
        <f t="shared" si="18"/>
        <v>0</v>
      </c>
      <c r="O22" s="32">
        <f t="shared" si="19"/>
        <v>0</v>
      </c>
    </row>
    <row r="23" spans="1:15" s="10" customFormat="1" ht="51" customHeight="1" x14ac:dyDescent="0.25">
      <c r="A23" s="31">
        <v>10</v>
      </c>
      <c r="B23" s="42"/>
      <c r="C23" s="15"/>
      <c r="D23" s="12"/>
      <c r="E23" s="16"/>
      <c r="F23" s="17"/>
      <c r="G23" s="14"/>
      <c r="H23" s="1">
        <f t="shared" si="13"/>
        <v>0</v>
      </c>
      <c r="I23" s="14"/>
      <c r="J23" s="1">
        <f t="shared" si="14"/>
        <v>0</v>
      </c>
      <c r="K23" s="1">
        <f t="shared" si="15"/>
        <v>0</v>
      </c>
      <c r="L23" s="1">
        <f t="shared" si="16"/>
        <v>0</v>
      </c>
      <c r="M23" s="1">
        <f t="shared" si="17"/>
        <v>0</v>
      </c>
      <c r="N23" s="1">
        <f t="shared" si="18"/>
        <v>0</v>
      </c>
      <c r="O23" s="32">
        <f t="shared" si="19"/>
        <v>0</v>
      </c>
    </row>
    <row r="24" spans="1:15" s="10" customFormat="1" ht="51" customHeight="1" x14ac:dyDescent="0.25">
      <c r="A24" s="31">
        <v>11</v>
      </c>
      <c r="B24" s="42"/>
      <c r="C24" s="15"/>
      <c r="D24" s="12"/>
      <c r="E24" s="16"/>
      <c r="F24" s="17"/>
      <c r="G24" s="14"/>
      <c r="H24" s="1">
        <f t="shared" si="13"/>
        <v>0</v>
      </c>
      <c r="I24" s="14"/>
      <c r="J24" s="1">
        <f t="shared" si="14"/>
        <v>0</v>
      </c>
      <c r="K24" s="1">
        <f t="shared" si="15"/>
        <v>0</v>
      </c>
      <c r="L24" s="1">
        <f t="shared" si="16"/>
        <v>0</v>
      </c>
      <c r="M24" s="1">
        <f t="shared" si="17"/>
        <v>0</v>
      </c>
      <c r="N24" s="1">
        <f t="shared" si="18"/>
        <v>0</v>
      </c>
      <c r="O24" s="32">
        <f t="shared" si="19"/>
        <v>0</v>
      </c>
    </row>
    <row r="25" spans="1:15" s="10" customFormat="1" ht="51" customHeight="1" x14ac:dyDescent="0.25">
      <c r="A25" s="31">
        <v>12</v>
      </c>
      <c r="B25" s="42"/>
      <c r="C25" s="15"/>
      <c r="D25" s="12"/>
      <c r="E25" s="16"/>
      <c r="F25" s="17"/>
      <c r="G25" s="14"/>
      <c r="H25" s="1">
        <f t="shared" si="13"/>
        <v>0</v>
      </c>
      <c r="I25" s="14"/>
      <c r="J25" s="1">
        <f t="shared" si="14"/>
        <v>0</v>
      </c>
      <c r="K25" s="1">
        <f t="shared" si="15"/>
        <v>0</v>
      </c>
      <c r="L25" s="1">
        <f t="shared" si="16"/>
        <v>0</v>
      </c>
      <c r="M25" s="1">
        <f t="shared" si="17"/>
        <v>0</v>
      </c>
      <c r="N25" s="1">
        <f t="shared" si="18"/>
        <v>0</v>
      </c>
      <c r="O25" s="32">
        <f t="shared" si="19"/>
        <v>0</v>
      </c>
    </row>
    <row r="26" spans="1:15" s="10" customFormat="1" ht="51" customHeight="1" x14ac:dyDescent="0.25">
      <c r="A26" s="31">
        <v>13</v>
      </c>
      <c r="B26" s="42"/>
      <c r="C26" s="15"/>
      <c r="D26" s="12"/>
      <c r="E26" s="16"/>
      <c r="F26" s="17"/>
      <c r="G26" s="14"/>
      <c r="H26" s="1">
        <f t="shared" si="13"/>
        <v>0</v>
      </c>
      <c r="I26" s="14"/>
      <c r="J26" s="1">
        <f t="shared" si="14"/>
        <v>0</v>
      </c>
      <c r="K26" s="1">
        <f t="shared" si="15"/>
        <v>0</v>
      </c>
      <c r="L26" s="1">
        <f t="shared" si="16"/>
        <v>0</v>
      </c>
      <c r="M26" s="1">
        <f t="shared" si="17"/>
        <v>0</v>
      </c>
      <c r="N26" s="1">
        <f t="shared" si="18"/>
        <v>0</v>
      </c>
      <c r="O26" s="32">
        <f t="shared" si="19"/>
        <v>0</v>
      </c>
    </row>
    <row r="27" spans="1:15" s="10" customFormat="1" ht="51" customHeight="1" x14ac:dyDescent="0.25">
      <c r="A27" s="31">
        <v>14</v>
      </c>
      <c r="B27" s="42"/>
      <c r="C27" s="15"/>
      <c r="D27" s="12"/>
      <c r="E27" s="16"/>
      <c r="F27" s="17"/>
      <c r="G27" s="14"/>
      <c r="H27" s="1">
        <f t="shared" si="13"/>
        <v>0</v>
      </c>
      <c r="I27" s="14"/>
      <c r="J27" s="1">
        <f t="shared" si="14"/>
        <v>0</v>
      </c>
      <c r="K27" s="1">
        <f t="shared" si="15"/>
        <v>0</v>
      </c>
      <c r="L27" s="1">
        <f t="shared" si="16"/>
        <v>0</v>
      </c>
      <c r="M27" s="1">
        <f t="shared" si="17"/>
        <v>0</v>
      </c>
      <c r="N27" s="1">
        <f t="shared" si="18"/>
        <v>0</v>
      </c>
      <c r="O27" s="32">
        <f t="shared" si="19"/>
        <v>0</v>
      </c>
    </row>
    <row r="28" spans="1:15" s="10" customFormat="1" ht="51" customHeight="1" x14ac:dyDescent="0.25">
      <c r="A28" s="31">
        <v>15</v>
      </c>
      <c r="B28" s="42"/>
      <c r="C28" s="15"/>
      <c r="D28" s="12"/>
      <c r="E28" s="16"/>
      <c r="F28" s="17"/>
      <c r="G28" s="14"/>
      <c r="H28" s="1">
        <f t="shared" si="13"/>
        <v>0</v>
      </c>
      <c r="I28" s="14"/>
      <c r="J28" s="1">
        <f t="shared" si="14"/>
        <v>0</v>
      </c>
      <c r="K28" s="1">
        <f t="shared" si="15"/>
        <v>0</v>
      </c>
      <c r="L28" s="1">
        <f t="shared" si="16"/>
        <v>0</v>
      </c>
      <c r="M28" s="1">
        <f t="shared" si="17"/>
        <v>0</v>
      </c>
      <c r="N28" s="1">
        <f t="shared" si="18"/>
        <v>0</v>
      </c>
      <c r="O28" s="32">
        <f t="shared" si="19"/>
        <v>0</v>
      </c>
    </row>
    <row r="29" spans="1:15" s="10" customFormat="1" ht="51" customHeight="1" x14ac:dyDescent="0.25">
      <c r="A29" s="31">
        <v>16</v>
      </c>
      <c r="B29" s="42"/>
      <c r="C29" s="15"/>
      <c r="D29" s="12"/>
      <c r="E29" s="16"/>
      <c r="F29" s="17"/>
      <c r="G29" s="14"/>
      <c r="H29" s="1">
        <f t="shared" si="13"/>
        <v>0</v>
      </c>
      <c r="I29" s="14"/>
      <c r="J29" s="1">
        <f t="shared" si="14"/>
        <v>0</v>
      </c>
      <c r="K29" s="1">
        <f t="shared" si="15"/>
        <v>0</v>
      </c>
      <c r="L29" s="1">
        <f t="shared" si="16"/>
        <v>0</v>
      </c>
      <c r="M29" s="1">
        <f t="shared" si="17"/>
        <v>0</v>
      </c>
      <c r="N29" s="1">
        <f t="shared" si="18"/>
        <v>0</v>
      </c>
      <c r="O29" s="32">
        <f t="shared" si="19"/>
        <v>0</v>
      </c>
    </row>
    <row r="30" spans="1:15" s="10" customFormat="1" ht="51" customHeight="1" x14ac:dyDescent="0.25">
      <c r="A30" s="31">
        <v>17</v>
      </c>
      <c r="B30" s="42"/>
      <c r="C30" s="15"/>
      <c r="D30" s="12"/>
      <c r="E30" s="16"/>
      <c r="F30" s="17"/>
      <c r="G30" s="14"/>
      <c r="H30" s="1">
        <f t="shared" si="13"/>
        <v>0</v>
      </c>
      <c r="I30" s="14"/>
      <c r="J30" s="1">
        <f t="shared" si="14"/>
        <v>0</v>
      </c>
      <c r="K30" s="1">
        <f t="shared" si="15"/>
        <v>0</v>
      </c>
      <c r="L30" s="1">
        <f t="shared" si="16"/>
        <v>0</v>
      </c>
      <c r="M30" s="1">
        <f t="shared" si="17"/>
        <v>0</v>
      </c>
      <c r="N30" s="1">
        <f t="shared" si="18"/>
        <v>0</v>
      </c>
      <c r="O30" s="32">
        <f t="shared" si="19"/>
        <v>0</v>
      </c>
    </row>
    <row r="31" spans="1:15" s="10" customFormat="1" ht="51" customHeight="1" x14ac:dyDescent="0.25">
      <c r="A31" s="31">
        <v>18</v>
      </c>
      <c r="B31" s="42"/>
      <c r="C31" s="15"/>
      <c r="D31" s="12"/>
      <c r="E31" s="16"/>
      <c r="F31" s="17"/>
      <c r="G31" s="14"/>
      <c r="H31" s="1">
        <f t="shared" si="13"/>
        <v>0</v>
      </c>
      <c r="I31" s="14"/>
      <c r="J31" s="1">
        <f t="shared" si="14"/>
        <v>0</v>
      </c>
      <c r="K31" s="1">
        <f t="shared" si="15"/>
        <v>0</v>
      </c>
      <c r="L31" s="1">
        <f t="shared" si="16"/>
        <v>0</v>
      </c>
      <c r="M31" s="1">
        <f t="shared" si="17"/>
        <v>0</v>
      </c>
      <c r="N31" s="1">
        <f t="shared" si="18"/>
        <v>0</v>
      </c>
      <c r="O31" s="32">
        <f t="shared" si="19"/>
        <v>0</v>
      </c>
    </row>
    <row r="32" spans="1:15" s="10" customFormat="1" ht="51" customHeight="1" x14ac:dyDescent="0.25">
      <c r="A32" s="31">
        <v>19</v>
      </c>
      <c r="B32" s="42"/>
      <c r="C32" s="15"/>
      <c r="D32" s="12"/>
      <c r="E32" s="16"/>
      <c r="F32" s="17"/>
      <c r="G32" s="14"/>
      <c r="H32" s="1">
        <f t="shared" si="13"/>
        <v>0</v>
      </c>
      <c r="I32" s="14"/>
      <c r="J32" s="1">
        <f t="shared" si="14"/>
        <v>0</v>
      </c>
      <c r="K32" s="1">
        <f t="shared" si="15"/>
        <v>0</v>
      </c>
      <c r="L32" s="1">
        <f t="shared" si="16"/>
        <v>0</v>
      </c>
      <c r="M32" s="1">
        <f t="shared" si="17"/>
        <v>0</v>
      </c>
      <c r="N32" s="1">
        <f t="shared" si="18"/>
        <v>0</v>
      </c>
      <c r="O32" s="32">
        <f t="shared" si="19"/>
        <v>0</v>
      </c>
    </row>
    <row r="33" spans="1:15" s="10" customFormat="1" ht="51" customHeight="1" x14ac:dyDescent="0.25">
      <c r="A33" s="31">
        <v>20</v>
      </c>
      <c r="B33" s="42"/>
      <c r="C33" s="15"/>
      <c r="D33" s="12"/>
      <c r="E33" s="16"/>
      <c r="F33" s="17"/>
      <c r="G33" s="14"/>
      <c r="H33" s="1">
        <f t="shared" si="13"/>
        <v>0</v>
      </c>
      <c r="I33" s="14"/>
      <c r="J33" s="1">
        <f t="shared" si="14"/>
        <v>0</v>
      </c>
      <c r="K33" s="1">
        <f t="shared" si="15"/>
        <v>0</v>
      </c>
      <c r="L33" s="1">
        <f t="shared" si="16"/>
        <v>0</v>
      </c>
      <c r="M33" s="1">
        <f t="shared" si="17"/>
        <v>0</v>
      </c>
      <c r="N33" s="1">
        <f t="shared" si="18"/>
        <v>0</v>
      </c>
      <c r="O33" s="32">
        <f t="shared" si="19"/>
        <v>0</v>
      </c>
    </row>
    <row r="34" spans="1:15" s="10" customFormat="1" ht="51" customHeight="1" x14ac:dyDescent="0.25">
      <c r="A34" s="31">
        <v>21</v>
      </c>
      <c r="B34" s="42"/>
      <c r="C34" s="15"/>
      <c r="D34" s="12"/>
      <c r="E34" s="16"/>
      <c r="F34" s="17"/>
      <c r="G34" s="14"/>
      <c r="H34" s="1">
        <f t="shared" si="13"/>
        <v>0</v>
      </c>
      <c r="I34" s="14"/>
      <c r="J34" s="1">
        <f t="shared" si="14"/>
        <v>0</v>
      </c>
      <c r="K34" s="1">
        <f t="shared" si="15"/>
        <v>0</v>
      </c>
      <c r="L34" s="1">
        <f t="shared" si="16"/>
        <v>0</v>
      </c>
      <c r="M34" s="1">
        <f t="shared" si="17"/>
        <v>0</v>
      </c>
      <c r="N34" s="1">
        <f t="shared" si="18"/>
        <v>0</v>
      </c>
      <c r="O34" s="32">
        <f t="shared" si="19"/>
        <v>0</v>
      </c>
    </row>
    <row r="35" spans="1:15" s="10" customFormat="1" ht="51" customHeight="1" x14ac:dyDescent="0.25">
      <c r="A35" s="31">
        <v>22</v>
      </c>
      <c r="B35" s="42"/>
      <c r="C35" s="15"/>
      <c r="D35" s="12"/>
      <c r="E35" s="16"/>
      <c r="F35" s="17"/>
      <c r="G35" s="14"/>
      <c r="H35" s="1">
        <f t="shared" si="13"/>
        <v>0</v>
      </c>
      <c r="I35" s="14"/>
      <c r="J35" s="1">
        <f t="shared" si="14"/>
        <v>0</v>
      </c>
      <c r="K35" s="1">
        <f t="shared" si="15"/>
        <v>0</v>
      </c>
      <c r="L35" s="1">
        <f t="shared" si="16"/>
        <v>0</v>
      </c>
      <c r="M35" s="1">
        <f t="shared" si="17"/>
        <v>0</v>
      </c>
      <c r="N35" s="1">
        <f t="shared" si="18"/>
        <v>0</v>
      </c>
      <c r="O35" s="32">
        <f t="shared" si="19"/>
        <v>0</v>
      </c>
    </row>
    <row r="36" spans="1:15" s="10" customFormat="1" ht="51" customHeight="1" x14ac:dyDescent="0.25">
      <c r="A36" s="31">
        <v>23</v>
      </c>
      <c r="B36" s="42"/>
      <c r="C36" s="15"/>
      <c r="D36" s="12"/>
      <c r="E36" s="16"/>
      <c r="F36" s="17"/>
      <c r="G36" s="14"/>
      <c r="H36" s="1">
        <f t="shared" si="13"/>
        <v>0</v>
      </c>
      <c r="I36" s="14"/>
      <c r="J36" s="1">
        <f t="shared" si="14"/>
        <v>0</v>
      </c>
      <c r="K36" s="1">
        <f t="shared" si="15"/>
        <v>0</v>
      </c>
      <c r="L36" s="1">
        <f t="shared" si="16"/>
        <v>0</v>
      </c>
      <c r="M36" s="1">
        <f t="shared" si="17"/>
        <v>0</v>
      </c>
      <c r="N36" s="1">
        <f t="shared" si="18"/>
        <v>0</v>
      </c>
      <c r="O36" s="32">
        <f t="shared" si="19"/>
        <v>0</v>
      </c>
    </row>
    <row r="37" spans="1:15" s="10" customFormat="1" ht="51" customHeight="1" x14ac:dyDescent="0.25">
      <c r="A37" s="31">
        <v>24</v>
      </c>
      <c r="B37" s="42"/>
      <c r="C37" s="15"/>
      <c r="D37" s="12"/>
      <c r="E37" s="16"/>
      <c r="F37" s="17"/>
      <c r="G37" s="14"/>
      <c r="H37" s="1">
        <f t="shared" si="13"/>
        <v>0</v>
      </c>
      <c r="I37" s="14"/>
      <c r="J37" s="1">
        <f t="shared" si="14"/>
        <v>0</v>
      </c>
      <c r="K37" s="1">
        <f t="shared" si="15"/>
        <v>0</v>
      </c>
      <c r="L37" s="1">
        <f t="shared" si="16"/>
        <v>0</v>
      </c>
      <c r="M37" s="1">
        <f t="shared" si="17"/>
        <v>0</v>
      </c>
      <c r="N37" s="1">
        <f t="shared" si="18"/>
        <v>0</v>
      </c>
      <c r="O37" s="32">
        <f t="shared" si="19"/>
        <v>0</v>
      </c>
    </row>
    <row r="38" spans="1:15" s="10" customFormat="1" ht="51" customHeight="1" x14ac:dyDescent="0.25">
      <c r="A38" s="31">
        <v>25</v>
      </c>
      <c r="B38" s="42"/>
      <c r="C38" s="15"/>
      <c r="D38" s="12"/>
      <c r="E38" s="16"/>
      <c r="F38" s="17"/>
      <c r="G38" s="14"/>
      <c r="H38" s="1">
        <f t="shared" si="13"/>
        <v>0</v>
      </c>
      <c r="I38" s="14"/>
      <c r="J38" s="1">
        <f t="shared" si="14"/>
        <v>0</v>
      </c>
      <c r="K38" s="1">
        <f t="shared" si="15"/>
        <v>0</v>
      </c>
      <c r="L38" s="1">
        <f t="shared" si="16"/>
        <v>0</v>
      </c>
      <c r="M38" s="1">
        <f t="shared" si="17"/>
        <v>0</v>
      </c>
      <c r="N38" s="1">
        <f t="shared" si="18"/>
        <v>0</v>
      </c>
      <c r="O38" s="32">
        <f t="shared" si="19"/>
        <v>0</v>
      </c>
    </row>
    <row r="39" spans="1:15" s="10" customFormat="1" ht="51" customHeight="1" x14ac:dyDescent="0.25">
      <c r="A39" s="31">
        <v>26</v>
      </c>
      <c r="B39" s="42"/>
      <c r="C39" s="15"/>
      <c r="D39" s="12"/>
      <c r="E39" s="16"/>
      <c r="F39" s="17"/>
      <c r="G39" s="14"/>
      <c r="H39" s="1">
        <f t="shared" si="13"/>
        <v>0</v>
      </c>
      <c r="I39" s="14"/>
      <c r="J39" s="1">
        <f t="shared" si="14"/>
        <v>0</v>
      </c>
      <c r="K39" s="1">
        <f t="shared" si="15"/>
        <v>0</v>
      </c>
      <c r="L39" s="1">
        <f t="shared" si="16"/>
        <v>0</v>
      </c>
      <c r="M39" s="1">
        <f t="shared" si="17"/>
        <v>0</v>
      </c>
      <c r="N39" s="1">
        <f t="shared" si="18"/>
        <v>0</v>
      </c>
      <c r="O39" s="32">
        <f t="shared" si="19"/>
        <v>0</v>
      </c>
    </row>
    <row r="40" spans="1:15" s="10" customFormat="1" ht="51" customHeight="1" x14ac:dyDescent="0.25">
      <c r="A40" s="31">
        <v>27</v>
      </c>
      <c r="B40" s="42"/>
      <c r="C40" s="15"/>
      <c r="D40" s="12"/>
      <c r="E40" s="16"/>
      <c r="F40" s="17"/>
      <c r="G40" s="14"/>
      <c r="H40" s="1">
        <f t="shared" si="13"/>
        <v>0</v>
      </c>
      <c r="I40" s="14"/>
      <c r="J40" s="1">
        <f t="shared" si="14"/>
        <v>0</v>
      </c>
      <c r="K40" s="1">
        <f t="shared" si="15"/>
        <v>0</v>
      </c>
      <c r="L40" s="1">
        <f t="shared" si="16"/>
        <v>0</v>
      </c>
      <c r="M40" s="1">
        <f t="shared" si="17"/>
        <v>0</v>
      </c>
      <c r="N40" s="1">
        <f t="shared" si="18"/>
        <v>0</v>
      </c>
      <c r="O40" s="32">
        <f t="shared" si="19"/>
        <v>0</v>
      </c>
    </row>
    <row r="41" spans="1:15" s="10" customFormat="1" ht="51" customHeight="1" x14ac:dyDescent="0.25">
      <c r="A41" s="31">
        <v>28</v>
      </c>
      <c r="B41" s="42"/>
      <c r="C41" s="15"/>
      <c r="D41" s="12"/>
      <c r="E41" s="16"/>
      <c r="F41" s="17"/>
      <c r="G41" s="14"/>
      <c r="H41" s="1">
        <f t="shared" si="13"/>
        <v>0</v>
      </c>
      <c r="I41" s="14"/>
      <c r="J41" s="1">
        <f t="shared" si="14"/>
        <v>0</v>
      </c>
      <c r="K41" s="1">
        <f t="shared" si="15"/>
        <v>0</v>
      </c>
      <c r="L41" s="1">
        <f t="shared" si="16"/>
        <v>0</v>
      </c>
      <c r="M41" s="1">
        <f t="shared" si="17"/>
        <v>0</v>
      </c>
      <c r="N41" s="1">
        <f t="shared" si="18"/>
        <v>0</v>
      </c>
      <c r="O41" s="32">
        <f t="shared" si="19"/>
        <v>0</v>
      </c>
    </row>
    <row r="42" spans="1:15" s="10" customFormat="1" ht="51" customHeight="1" x14ac:dyDescent="0.25">
      <c r="A42" s="31">
        <v>29</v>
      </c>
      <c r="B42" s="42"/>
      <c r="C42" s="15"/>
      <c r="D42" s="12"/>
      <c r="E42" s="16"/>
      <c r="F42" s="17"/>
      <c r="G42" s="14"/>
      <c r="H42" s="1">
        <f t="shared" si="13"/>
        <v>0</v>
      </c>
      <c r="I42" s="14"/>
      <c r="J42" s="1">
        <f t="shared" si="14"/>
        <v>0</v>
      </c>
      <c r="K42" s="1">
        <f t="shared" si="15"/>
        <v>0</v>
      </c>
      <c r="L42" s="1">
        <f t="shared" si="16"/>
        <v>0</v>
      </c>
      <c r="M42" s="1">
        <f t="shared" si="17"/>
        <v>0</v>
      </c>
      <c r="N42" s="1">
        <f t="shared" si="18"/>
        <v>0</v>
      </c>
      <c r="O42" s="32">
        <f t="shared" si="19"/>
        <v>0</v>
      </c>
    </row>
    <row r="43" spans="1:15" s="10" customFormat="1" ht="51" customHeight="1" x14ac:dyDescent="0.25">
      <c r="A43" s="31">
        <v>30</v>
      </c>
      <c r="B43" s="42"/>
      <c r="C43" s="15"/>
      <c r="D43" s="12"/>
      <c r="E43" s="16"/>
      <c r="F43" s="17"/>
      <c r="G43" s="14"/>
      <c r="H43" s="1">
        <f t="shared" si="13"/>
        <v>0</v>
      </c>
      <c r="I43" s="14"/>
      <c r="J43" s="1">
        <f t="shared" si="14"/>
        <v>0</v>
      </c>
      <c r="K43" s="1">
        <f t="shared" si="15"/>
        <v>0</v>
      </c>
      <c r="L43" s="1">
        <f t="shared" si="16"/>
        <v>0</v>
      </c>
      <c r="M43" s="1">
        <f t="shared" si="17"/>
        <v>0</v>
      </c>
      <c r="N43" s="1">
        <f t="shared" si="18"/>
        <v>0</v>
      </c>
      <c r="O43" s="32">
        <f t="shared" si="19"/>
        <v>0</v>
      </c>
    </row>
    <row r="44" spans="1:15" s="10" customFormat="1" ht="51" customHeight="1" x14ac:dyDescent="0.25">
      <c r="A44" s="31">
        <v>31</v>
      </c>
      <c r="B44" s="42"/>
      <c r="C44" s="15"/>
      <c r="D44" s="12"/>
      <c r="E44" s="16"/>
      <c r="F44" s="17"/>
      <c r="G44" s="14"/>
      <c r="H44" s="1">
        <f t="shared" si="13"/>
        <v>0</v>
      </c>
      <c r="I44" s="14"/>
      <c r="J44" s="1">
        <f t="shared" si="14"/>
        <v>0</v>
      </c>
      <c r="K44" s="1">
        <f t="shared" si="15"/>
        <v>0</v>
      </c>
      <c r="L44" s="1">
        <f t="shared" si="16"/>
        <v>0</v>
      </c>
      <c r="M44" s="1">
        <f t="shared" si="17"/>
        <v>0</v>
      </c>
      <c r="N44" s="1">
        <f t="shared" si="18"/>
        <v>0</v>
      </c>
      <c r="O44" s="32">
        <f t="shared" si="19"/>
        <v>0</v>
      </c>
    </row>
    <row r="45" spans="1:15" s="10" customFormat="1" ht="51" customHeight="1" x14ac:dyDescent="0.25">
      <c r="A45" s="31">
        <v>32</v>
      </c>
      <c r="B45" s="42"/>
      <c r="C45" s="15"/>
      <c r="D45" s="12"/>
      <c r="E45" s="16"/>
      <c r="F45" s="17"/>
      <c r="G45" s="14"/>
      <c r="H45" s="1">
        <f t="shared" si="13"/>
        <v>0</v>
      </c>
      <c r="I45" s="14"/>
      <c r="J45" s="1">
        <f t="shared" si="14"/>
        <v>0</v>
      </c>
      <c r="K45" s="1">
        <f t="shared" si="15"/>
        <v>0</v>
      </c>
      <c r="L45" s="1">
        <f t="shared" si="16"/>
        <v>0</v>
      </c>
      <c r="M45" s="1">
        <f t="shared" si="17"/>
        <v>0</v>
      </c>
      <c r="N45" s="1">
        <f t="shared" si="18"/>
        <v>0</v>
      </c>
      <c r="O45" s="32">
        <f t="shared" si="19"/>
        <v>0</v>
      </c>
    </row>
    <row r="46" spans="1:15" s="10" customFormat="1" ht="51" customHeight="1" x14ac:dyDescent="0.25">
      <c r="A46" s="31">
        <v>33</v>
      </c>
      <c r="B46" s="42"/>
      <c r="C46" s="15"/>
      <c r="D46" s="12"/>
      <c r="E46" s="16"/>
      <c r="F46" s="17"/>
      <c r="G46" s="14"/>
      <c r="H46" s="1">
        <f t="shared" si="13"/>
        <v>0</v>
      </c>
      <c r="I46" s="14"/>
      <c r="J46" s="1">
        <f t="shared" si="14"/>
        <v>0</v>
      </c>
      <c r="K46" s="1">
        <f t="shared" si="15"/>
        <v>0</v>
      </c>
      <c r="L46" s="1">
        <f t="shared" si="16"/>
        <v>0</v>
      </c>
      <c r="M46" s="1">
        <f t="shared" si="17"/>
        <v>0</v>
      </c>
      <c r="N46" s="1">
        <f t="shared" si="18"/>
        <v>0</v>
      </c>
      <c r="O46" s="32">
        <f t="shared" si="19"/>
        <v>0</v>
      </c>
    </row>
    <row r="47" spans="1:15" s="10" customFormat="1" ht="51" customHeight="1" x14ac:dyDescent="0.25">
      <c r="A47" s="31">
        <v>34</v>
      </c>
      <c r="B47" s="42"/>
      <c r="C47" s="15"/>
      <c r="D47" s="12"/>
      <c r="E47" s="16"/>
      <c r="F47" s="17"/>
      <c r="G47" s="14"/>
      <c r="H47" s="1">
        <f t="shared" si="13"/>
        <v>0</v>
      </c>
      <c r="I47" s="14"/>
      <c r="J47" s="1">
        <f t="shared" si="14"/>
        <v>0</v>
      </c>
      <c r="K47" s="1">
        <f t="shared" si="15"/>
        <v>0</v>
      </c>
      <c r="L47" s="1">
        <f t="shared" si="16"/>
        <v>0</v>
      </c>
      <c r="M47" s="1">
        <f t="shared" si="17"/>
        <v>0</v>
      </c>
      <c r="N47" s="1">
        <f t="shared" si="18"/>
        <v>0</v>
      </c>
      <c r="O47" s="32">
        <f t="shared" si="19"/>
        <v>0</v>
      </c>
    </row>
    <row r="48" spans="1:15" s="10" customFormat="1" ht="51" customHeight="1" x14ac:dyDescent="0.25">
      <c r="A48" s="31">
        <v>35</v>
      </c>
      <c r="B48" s="42"/>
      <c r="C48" s="15"/>
      <c r="D48" s="12"/>
      <c r="E48" s="16"/>
      <c r="F48" s="17"/>
      <c r="G48" s="14"/>
      <c r="H48" s="1">
        <f t="shared" si="13"/>
        <v>0</v>
      </c>
      <c r="I48" s="14"/>
      <c r="J48" s="1">
        <f t="shared" si="14"/>
        <v>0</v>
      </c>
      <c r="K48" s="1">
        <f t="shared" si="15"/>
        <v>0</v>
      </c>
      <c r="L48" s="1">
        <f t="shared" si="16"/>
        <v>0</v>
      </c>
      <c r="M48" s="1">
        <f t="shared" si="17"/>
        <v>0</v>
      </c>
      <c r="N48" s="1">
        <f t="shared" si="18"/>
        <v>0</v>
      </c>
      <c r="O48" s="32">
        <f t="shared" si="19"/>
        <v>0</v>
      </c>
    </row>
    <row r="49" spans="1:15" s="10" customFormat="1" ht="51" customHeight="1" x14ac:dyDescent="0.25">
      <c r="A49" s="31">
        <v>36</v>
      </c>
      <c r="B49" s="42"/>
      <c r="C49" s="15"/>
      <c r="D49" s="12"/>
      <c r="E49" s="16"/>
      <c r="F49" s="17"/>
      <c r="G49" s="14"/>
      <c r="H49" s="1">
        <f t="shared" si="13"/>
        <v>0</v>
      </c>
      <c r="I49" s="14"/>
      <c r="J49" s="1">
        <f t="shared" si="14"/>
        <v>0</v>
      </c>
      <c r="K49" s="1">
        <f t="shared" si="15"/>
        <v>0</v>
      </c>
      <c r="L49" s="1">
        <f t="shared" si="16"/>
        <v>0</v>
      </c>
      <c r="M49" s="1">
        <f t="shared" si="17"/>
        <v>0</v>
      </c>
      <c r="N49" s="1">
        <f t="shared" si="18"/>
        <v>0</v>
      </c>
      <c r="O49" s="32">
        <f t="shared" si="19"/>
        <v>0</v>
      </c>
    </row>
    <row r="50" spans="1:15" s="10" customFormat="1" ht="51" customHeight="1" x14ac:dyDescent="0.25">
      <c r="A50" s="31">
        <v>37</v>
      </c>
      <c r="B50" s="42"/>
      <c r="C50" s="15"/>
      <c r="D50" s="12"/>
      <c r="E50" s="16"/>
      <c r="F50" s="17"/>
      <c r="G50" s="14"/>
      <c r="H50" s="1">
        <f t="shared" si="13"/>
        <v>0</v>
      </c>
      <c r="I50" s="14"/>
      <c r="J50" s="1">
        <f t="shared" si="14"/>
        <v>0</v>
      </c>
      <c r="K50" s="1">
        <f t="shared" si="15"/>
        <v>0</v>
      </c>
      <c r="L50" s="1">
        <f t="shared" si="16"/>
        <v>0</v>
      </c>
      <c r="M50" s="1">
        <f t="shared" si="17"/>
        <v>0</v>
      </c>
      <c r="N50" s="1">
        <f t="shared" si="18"/>
        <v>0</v>
      </c>
      <c r="O50" s="32">
        <f t="shared" si="19"/>
        <v>0</v>
      </c>
    </row>
    <row r="51" spans="1:15" s="10" customFormat="1" ht="51" customHeight="1" x14ac:dyDescent="0.25">
      <c r="A51" s="31">
        <v>38</v>
      </c>
      <c r="B51" s="42"/>
      <c r="C51" s="15"/>
      <c r="D51" s="12"/>
      <c r="E51" s="16"/>
      <c r="F51" s="17"/>
      <c r="G51" s="14"/>
      <c r="H51" s="1">
        <f t="shared" si="13"/>
        <v>0</v>
      </c>
      <c r="I51" s="14"/>
      <c r="J51" s="1">
        <f t="shared" si="14"/>
        <v>0</v>
      </c>
      <c r="K51" s="1">
        <f t="shared" si="15"/>
        <v>0</v>
      </c>
      <c r="L51" s="1">
        <f t="shared" si="16"/>
        <v>0</v>
      </c>
      <c r="M51" s="1">
        <f t="shared" si="17"/>
        <v>0</v>
      </c>
      <c r="N51" s="1">
        <f t="shared" si="18"/>
        <v>0</v>
      </c>
      <c r="O51" s="32">
        <f t="shared" si="19"/>
        <v>0</v>
      </c>
    </row>
    <row r="52" spans="1:15" s="10" customFormat="1" ht="51" customHeight="1" x14ac:dyDescent="0.25">
      <c r="A52" s="31">
        <v>39</v>
      </c>
      <c r="B52" s="42"/>
      <c r="C52" s="15"/>
      <c r="D52" s="12"/>
      <c r="E52" s="16"/>
      <c r="F52" s="17"/>
      <c r="G52" s="14"/>
      <c r="H52" s="1">
        <f t="shared" si="13"/>
        <v>0</v>
      </c>
      <c r="I52" s="14"/>
      <c r="J52" s="1">
        <f t="shared" si="14"/>
        <v>0</v>
      </c>
      <c r="K52" s="1">
        <f t="shared" si="15"/>
        <v>0</v>
      </c>
      <c r="L52" s="1">
        <f t="shared" si="16"/>
        <v>0</v>
      </c>
      <c r="M52" s="1">
        <f t="shared" si="17"/>
        <v>0</v>
      </c>
      <c r="N52" s="1">
        <f t="shared" si="18"/>
        <v>0</v>
      </c>
      <c r="O52" s="32">
        <f t="shared" si="19"/>
        <v>0</v>
      </c>
    </row>
    <row r="53" spans="1:15" s="10" customFormat="1" ht="51" customHeight="1" x14ac:dyDescent="0.25">
      <c r="A53" s="31">
        <v>40</v>
      </c>
      <c r="B53" s="42"/>
      <c r="C53" s="15"/>
      <c r="D53" s="12"/>
      <c r="E53" s="16"/>
      <c r="F53" s="17"/>
      <c r="G53" s="14"/>
      <c r="H53" s="1">
        <f t="shared" si="13"/>
        <v>0</v>
      </c>
      <c r="I53" s="14"/>
      <c r="J53" s="1">
        <f t="shared" si="14"/>
        <v>0</v>
      </c>
      <c r="K53" s="1">
        <f t="shared" si="15"/>
        <v>0</v>
      </c>
      <c r="L53" s="1">
        <f t="shared" si="16"/>
        <v>0</v>
      </c>
      <c r="M53" s="1">
        <f t="shared" si="17"/>
        <v>0</v>
      </c>
      <c r="N53" s="1">
        <f t="shared" si="18"/>
        <v>0</v>
      </c>
      <c r="O53" s="32">
        <f t="shared" si="19"/>
        <v>0</v>
      </c>
    </row>
    <row r="54" spans="1:15" s="10" customFormat="1" ht="51" customHeight="1" x14ac:dyDescent="0.25">
      <c r="A54" s="31">
        <v>41</v>
      </c>
      <c r="B54" s="42"/>
      <c r="C54" s="15"/>
      <c r="D54" s="12"/>
      <c r="E54" s="16"/>
      <c r="F54" s="17"/>
      <c r="G54" s="14"/>
      <c r="H54" s="1">
        <f t="shared" si="13"/>
        <v>0</v>
      </c>
      <c r="I54" s="14"/>
      <c r="J54" s="1">
        <f t="shared" si="14"/>
        <v>0</v>
      </c>
      <c r="K54" s="1">
        <f t="shared" si="15"/>
        <v>0</v>
      </c>
      <c r="L54" s="1">
        <f t="shared" si="16"/>
        <v>0</v>
      </c>
      <c r="M54" s="1">
        <f t="shared" si="17"/>
        <v>0</v>
      </c>
      <c r="N54" s="1">
        <f t="shared" si="18"/>
        <v>0</v>
      </c>
      <c r="O54" s="32">
        <f t="shared" si="19"/>
        <v>0</v>
      </c>
    </row>
    <row r="55" spans="1:15" s="10" customFormat="1" ht="51" customHeight="1" x14ac:dyDescent="0.25">
      <c r="A55" s="31">
        <v>42</v>
      </c>
      <c r="B55" s="42"/>
      <c r="C55" s="15"/>
      <c r="D55" s="12"/>
      <c r="E55" s="16"/>
      <c r="F55" s="17"/>
      <c r="G55" s="14"/>
      <c r="H55" s="1">
        <f t="shared" si="13"/>
        <v>0</v>
      </c>
      <c r="I55" s="14"/>
      <c r="J55" s="1">
        <f t="shared" si="14"/>
        <v>0</v>
      </c>
      <c r="K55" s="1">
        <f t="shared" si="15"/>
        <v>0</v>
      </c>
      <c r="L55" s="1">
        <f t="shared" si="16"/>
        <v>0</v>
      </c>
      <c r="M55" s="1">
        <f t="shared" si="17"/>
        <v>0</v>
      </c>
      <c r="N55" s="1">
        <f t="shared" si="18"/>
        <v>0</v>
      </c>
      <c r="O55" s="32">
        <f t="shared" si="19"/>
        <v>0</v>
      </c>
    </row>
    <row r="56" spans="1:15" s="10" customFormat="1" ht="51" customHeight="1" x14ac:dyDescent="0.25">
      <c r="A56" s="31">
        <v>43</v>
      </c>
      <c r="B56" s="42"/>
      <c r="C56" s="15"/>
      <c r="D56" s="12"/>
      <c r="E56" s="16"/>
      <c r="F56" s="17"/>
      <c r="G56" s="14"/>
      <c r="H56" s="1">
        <f t="shared" si="6"/>
        <v>0</v>
      </c>
      <c r="I56" s="14"/>
      <c r="J56" s="1">
        <f t="shared" si="7"/>
        <v>0</v>
      </c>
      <c r="K56" s="1">
        <f t="shared" si="8"/>
        <v>0</v>
      </c>
      <c r="L56" s="1">
        <f t="shared" si="9"/>
        <v>0</v>
      </c>
      <c r="M56" s="1">
        <f t="shared" si="10"/>
        <v>0</v>
      </c>
      <c r="N56" s="1">
        <f t="shared" si="11"/>
        <v>0</v>
      </c>
      <c r="O56" s="32">
        <f t="shared" si="12"/>
        <v>0</v>
      </c>
    </row>
    <row r="57" spans="1:15" s="10" customFormat="1" ht="51" customHeight="1" x14ac:dyDescent="0.25">
      <c r="A57" s="31">
        <v>44</v>
      </c>
      <c r="B57" s="42"/>
      <c r="C57" s="15"/>
      <c r="D57" s="12"/>
      <c r="E57" s="16"/>
      <c r="F57" s="17"/>
      <c r="G57" s="14"/>
      <c r="H57" s="1">
        <f t="shared" si="6"/>
        <v>0</v>
      </c>
      <c r="I57" s="14"/>
      <c r="J57" s="1">
        <f t="shared" si="7"/>
        <v>0</v>
      </c>
      <c r="K57" s="1">
        <f t="shared" si="8"/>
        <v>0</v>
      </c>
      <c r="L57" s="1">
        <f t="shared" si="9"/>
        <v>0</v>
      </c>
      <c r="M57" s="1">
        <f t="shared" si="10"/>
        <v>0</v>
      </c>
      <c r="N57" s="1">
        <f t="shared" si="11"/>
        <v>0</v>
      </c>
      <c r="O57" s="32">
        <f t="shared" si="12"/>
        <v>0</v>
      </c>
    </row>
    <row r="58" spans="1:15" s="10" customFormat="1" ht="51" customHeight="1" x14ac:dyDescent="0.25">
      <c r="A58" s="31">
        <v>45</v>
      </c>
      <c r="B58" s="42"/>
      <c r="C58" s="15"/>
      <c r="D58" s="12"/>
      <c r="E58" s="16"/>
      <c r="F58" s="17"/>
      <c r="G58" s="14"/>
      <c r="H58" s="1">
        <f t="shared" si="6"/>
        <v>0</v>
      </c>
      <c r="I58" s="14"/>
      <c r="J58" s="1">
        <f t="shared" si="7"/>
        <v>0</v>
      </c>
      <c r="K58" s="1">
        <f t="shared" si="8"/>
        <v>0</v>
      </c>
      <c r="L58" s="1">
        <f t="shared" si="9"/>
        <v>0</v>
      </c>
      <c r="M58" s="1">
        <f t="shared" si="10"/>
        <v>0</v>
      </c>
      <c r="N58" s="1">
        <f t="shared" si="11"/>
        <v>0</v>
      </c>
      <c r="O58" s="32">
        <f t="shared" si="12"/>
        <v>0</v>
      </c>
    </row>
    <row r="59" spans="1:15" s="10" customFormat="1" ht="51" customHeight="1" x14ac:dyDescent="0.25">
      <c r="A59" s="31">
        <v>46</v>
      </c>
      <c r="B59" s="42"/>
      <c r="C59" s="15"/>
      <c r="D59" s="12"/>
      <c r="E59" s="16"/>
      <c r="F59" s="17"/>
      <c r="G59" s="14"/>
      <c r="H59" s="1">
        <f t="shared" si="6"/>
        <v>0</v>
      </c>
      <c r="I59" s="14"/>
      <c r="J59" s="1">
        <f t="shared" si="7"/>
        <v>0</v>
      </c>
      <c r="K59" s="1">
        <f t="shared" si="8"/>
        <v>0</v>
      </c>
      <c r="L59" s="1">
        <f t="shared" si="9"/>
        <v>0</v>
      </c>
      <c r="M59" s="1">
        <f t="shared" si="10"/>
        <v>0</v>
      </c>
      <c r="N59" s="1">
        <f t="shared" si="11"/>
        <v>0</v>
      </c>
      <c r="O59" s="32">
        <f t="shared" si="12"/>
        <v>0</v>
      </c>
    </row>
    <row r="60" spans="1:15" s="10" customFormat="1" ht="51" customHeight="1" x14ac:dyDescent="0.25">
      <c r="A60" s="31">
        <v>47</v>
      </c>
      <c r="B60" s="42"/>
      <c r="C60" s="15"/>
      <c r="D60" s="12"/>
      <c r="E60" s="16"/>
      <c r="F60" s="17"/>
      <c r="G60" s="14"/>
      <c r="H60" s="1">
        <f t="shared" si="6"/>
        <v>0</v>
      </c>
      <c r="I60" s="14"/>
      <c r="J60" s="1">
        <f t="shared" si="7"/>
        <v>0</v>
      </c>
      <c r="K60" s="1">
        <f t="shared" si="8"/>
        <v>0</v>
      </c>
      <c r="L60" s="1">
        <f t="shared" si="9"/>
        <v>0</v>
      </c>
      <c r="M60" s="1">
        <f t="shared" si="10"/>
        <v>0</v>
      </c>
      <c r="N60" s="1">
        <f t="shared" si="11"/>
        <v>0</v>
      </c>
      <c r="O60" s="32">
        <f t="shared" si="12"/>
        <v>0</v>
      </c>
    </row>
    <row r="61" spans="1:15" s="10" customFormat="1" ht="51" customHeight="1" x14ac:dyDescent="0.25">
      <c r="A61" s="31">
        <v>48</v>
      </c>
      <c r="B61" s="42"/>
      <c r="C61" s="15"/>
      <c r="D61" s="12"/>
      <c r="E61" s="16"/>
      <c r="F61" s="17"/>
      <c r="G61" s="14"/>
      <c r="H61" s="1">
        <f t="shared" si="6"/>
        <v>0</v>
      </c>
      <c r="I61" s="14"/>
      <c r="J61" s="1">
        <f t="shared" si="7"/>
        <v>0</v>
      </c>
      <c r="K61" s="1">
        <f t="shared" si="8"/>
        <v>0</v>
      </c>
      <c r="L61" s="1">
        <f t="shared" si="9"/>
        <v>0</v>
      </c>
      <c r="M61" s="1">
        <f t="shared" si="10"/>
        <v>0</v>
      </c>
      <c r="N61" s="1">
        <f t="shared" si="11"/>
        <v>0</v>
      </c>
      <c r="O61" s="32">
        <f t="shared" si="12"/>
        <v>0</v>
      </c>
    </row>
    <row r="62" spans="1:15" s="10" customFormat="1" ht="51" customHeight="1" x14ac:dyDescent="0.25">
      <c r="A62" s="31">
        <v>49</v>
      </c>
      <c r="B62" s="42"/>
      <c r="C62" s="15"/>
      <c r="D62" s="12"/>
      <c r="E62" s="16"/>
      <c r="F62" s="17"/>
      <c r="G62" s="14"/>
      <c r="H62" s="1">
        <f t="shared" ref="H62:H63" si="20">+ROUND(F62*G62,0)</f>
        <v>0</v>
      </c>
      <c r="I62" s="14"/>
      <c r="J62" s="1">
        <f t="shared" si="0"/>
        <v>0</v>
      </c>
      <c r="K62" s="1">
        <f t="shared" si="1"/>
        <v>0</v>
      </c>
      <c r="L62" s="1">
        <f t="shared" si="2"/>
        <v>0</v>
      </c>
      <c r="M62" s="1">
        <f t="shared" si="3"/>
        <v>0</v>
      </c>
      <c r="N62" s="1">
        <f t="shared" si="4"/>
        <v>0</v>
      </c>
      <c r="O62" s="32">
        <f t="shared" si="5"/>
        <v>0</v>
      </c>
    </row>
    <row r="63" spans="1:15" s="10" customFormat="1" ht="48" customHeight="1" thickBot="1" x14ac:dyDescent="0.3">
      <c r="A63" s="31">
        <v>50</v>
      </c>
      <c r="B63" s="53"/>
      <c r="C63" s="34"/>
      <c r="D63" s="35"/>
      <c r="E63" s="36"/>
      <c r="F63" s="37"/>
      <c r="G63" s="38"/>
      <c r="H63" s="39">
        <f t="shared" si="20"/>
        <v>0</v>
      </c>
      <c r="I63" s="38"/>
      <c r="J63" s="39">
        <f t="shared" si="0"/>
        <v>0</v>
      </c>
      <c r="K63" s="39">
        <f t="shared" si="1"/>
        <v>0</v>
      </c>
      <c r="L63" s="39">
        <f t="shared" si="2"/>
        <v>0</v>
      </c>
      <c r="M63" s="39">
        <f t="shared" si="3"/>
        <v>0</v>
      </c>
      <c r="N63" s="39">
        <f t="shared" si="4"/>
        <v>0</v>
      </c>
      <c r="O63" s="40">
        <f t="shared" si="5"/>
        <v>0</v>
      </c>
    </row>
    <row r="64" spans="1:15" s="10" customFormat="1" ht="42" customHeight="1" thickBot="1" x14ac:dyDescent="0.3">
      <c r="A64" s="157" t="s">
        <v>26</v>
      </c>
      <c r="B64" s="158"/>
      <c r="C64" s="158"/>
      <c r="D64" s="158"/>
      <c r="E64" s="158"/>
      <c r="F64" s="158"/>
      <c r="G64" s="158"/>
      <c r="H64" s="158"/>
      <c r="I64" s="158"/>
      <c r="J64" s="158"/>
      <c r="K64" s="158"/>
      <c r="L64" s="169" t="s">
        <v>27</v>
      </c>
      <c r="M64" s="170"/>
      <c r="N64" s="170"/>
      <c r="O64" s="62">
        <f>SUMIF(G:G,0%,L:L)+SUMIF(G:G,"",L:L)</f>
        <v>0</v>
      </c>
    </row>
    <row r="65" spans="1:17" s="10" customFormat="1" ht="39" customHeight="1" x14ac:dyDescent="0.25">
      <c r="A65" s="141" t="s">
        <v>105</v>
      </c>
      <c r="B65" s="142"/>
      <c r="C65" s="142"/>
      <c r="D65" s="142"/>
      <c r="E65" s="142"/>
      <c r="F65" s="142"/>
      <c r="G65" s="142"/>
      <c r="H65" s="142"/>
      <c r="I65" s="142"/>
      <c r="J65" s="142"/>
      <c r="K65" s="143"/>
      <c r="L65" s="163" t="s">
        <v>28</v>
      </c>
      <c r="M65" s="164"/>
      <c r="N65" s="164"/>
      <c r="O65" s="63">
        <f>SUMIF(G:G,5%,L:L)</f>
        <v>0</v>
      </c>
    </row>
    <row r="66" spans="1:17" s="10" customFormat="1" ht="30" customHeight="1" x14ac:dyDescent="0.25">
      <c r="A66" s="144"/>
      <c r="B66" s="145"/>
      <c r="C66" s="145"/>
      <c r="D66" s="145"/>
      <c r="E66" s="145"/>
      <c r="F66" s="145"/>
      <c r="G66" s="145"/>
      <c r="H66" s="145"/>
      <c r="I66" s="145"/>
      <c r="J66" s="145"/>
      <c r="K66" s="146"/>
      <c r="L66" s="163" t="s">
        <v>29</v>
      </c>
      <c r="M66" s="164"/>
      <c r="N66" s="164"/>
      <c r="O66" s="63">
        <f>SUMIF(G:G,19%,L:L)</f>
        <v>0</v>
      </c>
    </row>
    <row r="67" spans="1:17" s="10" customFormat="1" ht="30" customHeight="1" x14ac:dyDescent="0.25">
      <c r="A67" s="144"/>
      <c r="B67" s="145"/>
      <c r="C67" s="145"/>
      <c r="D67" s="145"/>
      <c r="E67" s="145"/>
      <c r="F67" s="145"/>
      <c r="G67" s="145"/>
      <c r="H67" s="145"/>
      <c r="I67" s="145"/>
      <c r="J67" s="145"/>
      <c r="K67" s="146"/>
      <c r="L67" s="165" t="s">
        <v>22</v>
      </c>
      <c r="M67" s="166"/>
      <c r="N67" s="166"/>
      <c r="O67" s="64">
        <f>SUM(O64:O66)</f>
        <v>0</v>
      </c>
    </row>
    <row r="68" spans="1:17" s="10" customFormat="1" ht="30" customHeight="1" x14ac:dyDescent="0.25">
      <c r="A68" s="144"/>
      <c r="B68" s="145"/>
      <c r="C68" s="145"/>
      <c r="D68" s="145"/>
      <c r="E68" s="145"/>
      <c r="F68" s="145"/>
      <c r="G68" s="145"/>
      <c r="H68" s="145"/>
      <c r="I68" s="145"/>
      <c r="J68" s="145"/>
      <c r="K68" s="146"/>
      <c r="L68" s="167" t="s">
        <v>30</v>
      </c>
      <c r="M68" s="168"/>
      <c r="N68" s="168"/>
      <c r="O68" s="65">
        <f>ROUND(O65*5%,0)</f>
        <v>0</v>
      </c>
    </row>
    <row r="69" spans="1:17" s="10" customFormat="1" ht="30" customHeight="1" x14ac:dyDescent="0.25">
      <c r="A69" s="144"/>
      <c r="B69" s="145"/>
      <c r="C69" s="145"/>
      <c r="D69" s="145"/>
      <c r="E69" s="145"/>
      <c r="F69" s="145"/>
      <c r="G69" s="145"/>
      <c r="H69" s="145"/>
      <c r="I69" s="145"/>
      <c r="J69" s="145"/>
      <c r="K69" s="146"/>
      <c r="L69" s="167" t="s">
        <v>31</v>
      </c>
      <c r="M69" s="168"/>
      <c r="N69" s="168"/>
      <c r="O69" s="63">
        <f>ROUND(O66*19%,0)</f>
        <v>0</v>
      </c>
    </row>
    <row r="70" spans="1:17" s="10" customFormat="1" ht="30" customHeight="1" x14ac:dyDescent="0.25">
      <c r="A70" s="144"/>
      <c r="B70" s="145"/>
      <c r="C70" s="145"/>
      <c r="D70" s="145"/>
      <c r="E70" s="145"/>
      <c r="F70" s="145"/>
      <c r="G70" s="145"/>
      <c r="H70" s="145"/>
      <c r="I70" s="145"/>
      <c r="J70" s="145"/>
      <c r="K70" s="146"/>
      <c r="L70" s="165" t="s">
        <v>32</v>
      </c>
      <c r="M70" s="166"/>
      <c r="N70" s="166"/>
      <c r="O70" s="64">
        <f>SUM(O68:O69)</f>
        <v>0</v>
      </c>
    </row>
    <row r="71" spans="1:17" s="10" customFormat="1" ht="30" customHeight="1" x14ac:dyDescent="0.25">
      <c r="A71" s="144"/>
      <c r="B71" s="145"/>
      <c r="C71" s="145"/>
      <c r="D71" s="145"/>
      <c r="E71" s="145"/>
      <c r="F71" s="145"/>
      <c r="G71" s="145"/>
      <c r="H71" s="145"/>
      <c r="I71" s="145"/>
      <c r="J71" s="145"/>
      <c r="K71" s="146"/>
      <c r="L71" s="163" t="s">
        <v>33</v>
      </c>
      <c r="M71" s="164"/>
      <c r="N71" s="164"/>
      <c r="O71" s="63">
        <f>SUMIF(I:I,8%,N:N)</f>
        <v>0</v>
      </c>
    </row>
    <row r="72" spans="1:17" s="10" customFormat="1" ht="37.5" customHeight="1" x14ac:dyDescent="0.25">
      <c r="A72" s="144"/>
      <c r="B72" s="145"/>
      <c r="C72" s="145"/>
      <c r="D72" s="145"/>
      <c r="E72" s="145"/>
      <c r="F72" s="145"/>
      <c r="G72" s="145"/>
      <c r="H72" s="145"/>
      <c r="I72" s="145"/>
      <c r="J72" s="145"/>
      <c r="K72" s="146"/>
      <c r="L72" s="161" t="s">
        <v>34</v>
      </c>
      <c r="M72" s="162"/>
      <c r="N72" s="162"/>
      <c r="O72" s="64">
        <f>SUM(O71)</f>
        <v>0</v>
      </c>
    </row>
    <row r="73" spans="1:17" s="10" customFormat="1" ht="32.25" customHeight="1" thickBot="1" x14ac:dyDescent="0.3">
      <c r="A73" s="147"/>
      <c r="B73" s="148"/>
      <c r="C73" s="148"/>
      <c r="D73" s="148"/>
      <c r="E73" s="148"/>
      <c r="F73" s="148"/>
      <c r="G73" s="148"/>
      <c r="H73" s="148"/>
      <c r="I73" s="148"/>
      <c r="J73" s="148"/>
      <c r="K73" s="149"/>
      <c r="L73" s="159" t="s">
        <v>35</v>
      </c>
      <c r="M73" s="160"/>
      <c r="N73" s="160"/>
      <c r="O73" s="66">
        <f>+O67+O70+O72</f>
        <v>0</v>
      </c>
    </row>
    <row r="75" spans="1:17" ht="50.1" customHeight="1" thickBot="1" x14ac:dyDescent="0.3">
      <c r="B75" s="150"/>
      <c r="C75" s="150"/>
    </row>
    <row r="76" spans="1:17" x14ac:dyDescent="0.25">
      <c r="B76" s="128" t="s">
        <v>36</v>
      </c>
      <c r="C76" s="128"/>
    </row>
    <row r="77" spans="1:17" ht="15" customHeight="1" x14ac:dyDescent="0.25">
      <c r="M77" s="79"/>
      <c r="N77" s="80"/>
      <c r="O77" s="81"/>
    </row>
    <row r="78" spans="1:17" ht="15.75" customHeight="1" x14ac:dyDescent="0.25">
      <c r="M78" s="79"/>
      <c r="N78" s="80"/>
      <c r="O78" s="81"/>
    </row>
    <row r="79" spans="1:17" ht="15" customHeight="1" x14ac:dyDescent="0.25">
      <c r="A79" s="13" t="s">
        <v>37</v>
      </c>
      <c r="M79" s="79"/>
      <c r="N79" s="80"/>
      <c r="O79" s="81"/>
    </row>
    <row r="80" spans="1:17" x14ac:dyDescent="0.25">
      <c r="A80" s="127" t="s">
        <v>38</v>
      </c>
      <c r="B80" s="127"/>
      <c r="C80" s="127"/>
      <c r="D80" s="127"/>
      <c r="E80" s="127"/>
      <c r="F80" s="127"/>
      <c r="G80" s="127"/>
      <c r="H80" s="127"/>
      <c r="I80" s="127"/>
      <c r="J80" s="127"/>
      <c r="K80" s="127"/>
      <c r="L80" s="127"/>
      <c r="M80" s="127"/>
      <c r="N80" s="127"/>
      <c r="O80" s="127"/>
      <c r="P80" s="2"/>
      <c r="Q80" s="2"/>
    </row>
    <row r="81" spans="1:17" ht="15" customHeight="1" x14ac:dyDescent="0.25">
      <c r="A81" s="126" t="s">
        <v>39</v>
      </c>
      <c r="B81" s="126"/>
      <c r="C81" s="126"/>
      <c r="D81" s="126"/>
      <c r="E81" s="126"/>
      <c r="F81" s="126"/>
      <c r="G81" s="126"/>
      <c r="H81" s="126"/>
      <c r="I81" s="126"/>
      <c r="J81" s="126"/>
      <c r="K81" s="126"/>
      <c r="L81" s="126"/>
      <c r="M81" s="126"/>
      <c r="N81" s="126"/>
      <c r="O81" s="126"/>
      <c r="P81" s="67"/>
      <c r="Q81" s="67"/>
    </row>
    <row r="82" spans="1:17" x14ac:dyDescent="0.25">
      <c r="A82" s="125" t="s">
        <v>40</v>
      </c>
      <c r="B82" s="125"/>
      <c r="C82" s="125"/>
      <c r="D82" s="125"/>
      <c r="E82" s="125"/>
      <c r="F82" s="125"/>
      <c r="G82" s="125"/>
      <c r="H82" s="125"/>
      <c r="I82" s="125"/>
      <c r="J82" s="125"/>
      <c r="K82" s="125"/>
      <c r="L82" s="125"/>
      <c r="M82" s="125"/>
      <c r="N82" s="125"/>
      <c r="O82" s="125"/>
      <c r="P82" s="5"/>
      <c r="Q82" s="5"/>
    </row>
    <row r="83" spans="1:17" x14ac:dyDescent="0.25">
      <c r="A83" s="125" t="s">
        <v>41</v>
      </c>
      <c r="B83" s="125"/>
      <c r="C83" s="125"/>
      <c r="D83" s="125"/>
      <c r="E83" s="125"/>
      <c r="F83" s="125"/>
      <c r="G83" s="125"/>
      <c r="H83" s="125"/>
      <c r="I83" s="125"/>
      <c r="J83" s="125"/>
      <c r="K83" s="125"/>
      <c r="L83" s="125"/>
      <c r="M83" s="125"/>
      <c r="N83" s="125"/>
      <c r="O83" s="125"/>
      <c r="P83" s="5"/>
      <c r="Q83" s="5"/>
    </row>
    <row r="84" spans="1:17" x14ac:dyDescent="0.25">
      <c r="K84" s="2"/>
      <c r="L84" s="2"/>
      <c r="M84" s="2"/>
      <c r="N84" s="2"/>
    </row>
    <row r="126" spans="11:15" s="2" customFormat="1" x14ac:dyDescent="0.25">
      <c r="K126" s="4"/>
      <c r="L126" s="4"/>
      <c r="M126" s="4"/>
      <c r="N126" s="4"/>
      <c r="O126" s="4"/>
    </row>
    <row r="127" spans="11:15" s="2" customFormat="1" x14ac:dyDescent="0.25">
      <c r="K127" s="4"/>
      <c r="L127" s="4"/>
      <c r="M127" s="4"/>
      <c r="N127" s="4"/>
      <c r="O127" s="4"/>
    </row>
    <row r="128" spans="11:15" s="2" customFormat="1" x14ac:dyDescent="0.25">
      <c r="K128" s="4"/>
      <c r="L128" s="4"/>
      <c r="M128" s="4"/>
      <c r="N128" s="4"/>
      <c r="O128" s="4"/>
    </row>
    <row r="129" spans="11:15" s="2" customFormat="1" x14ac:dyDescent="0.25">
      <c r="K129" s="4"/>
      <c r="L129" s="4"/>
      <c r="M129" s="4"/>
      <c r="N129" s="4"/>
      <c r="O129" s="4"/>
    </row>
  </sheetData>
  <sheetProtection selectLockedCells="1"/>
  <mergeCells count="35">
    <mergeCell ref="L68:N68"/>
    <mergeCell ref="L67:N67"/>
    <mergeCell ref="L66:N66"/>
    <mergeCell ref="L65:N65"/>
    <mergeCell ref="L64:N64"/>
    <mergeCell ref="L73:N73"/>
    <mergeCell ref="L72:N72"/>
    <mergeCell ref="L71:N71"/>
    <mergeCell ref="L70:N70"/>
    <mergeCell ref="L69:N69"/>
    <mergeCell ref="A65:K73"/>
    <mergeCell ref="F9:I9"/>
    <mergeCell ref="B75:C75"/>
    <mergeCell ref="A9:B11"/>
    <mergeCell ref="D9:E9"/>
    <mergeCell ref="D11:E11"/>
    <mergeCell ref="A64:K64"/>
    <mergeCell ref="M11:N11"/>
    <mergeCell ref="M9:N9"/>
    <mergeCell ref="K9:L9"/>
    <mergeCell ref="K11:L11"/>
    <mergeCell ref="F11:I11"/>
    <mergeCell ref="A2:A5"/>
    <mergeCell ref="B2:M2"/>
    <mergeCell ref="N2:O2"/>
    <mergeCell ref="B3:M3"/>
    <mergeCell ref="N3:O3"/>
    <mergeCell ref="B4:M5"/>
    <mergeCell ref="N4:O4"/>
    <mergeCell ref="N5:O5"/>
    <mergeCell ref="A83:O83"/>
    <mergeCell ref="A82:O82"/>
    <mergeCell ref="A81:O81"/>
    <mergeCell ref="A80:O80"/>
    <mergeCell ref="B76:C76"/>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63">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rowBreaks count="1" manualBreakCount="1">
    <brk id="45"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Cálculos!$D$7:$D$9</xm:f>
          </x14:formula1>
          <xm:sqref>G62:G63</xm:sqref>
        </x14:dataValidation>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G14:G61</xm:sqref>
        </x14:dataValidation>
        <x14:dataValidation type="list" allowBlank="1" showInputMessage="1" showErrorMessage="1">
          <x14:formula1>
            <xm:f>Cálculos!$F$7:$F$8</xm:f>
          </x14:formula1>
          <xm:sqref>I14:I63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view="pageBreakPreview" topLeftCell="B1" zoomScale="90" zoomScaleNormal="70" zoomScaleSheetLayoutView="90" zoomScalePageLayoutView="55" workbookViewId="0">
      <selection activeCell="N3" sqref="N3:O3"/>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9"/>
      <c r="B2" s="130" t="s">
        <v>0</v>
      </c>
      <c r="C2" s="130"/>
      <c r="D2" s="130"/>
      <c r="E2" s="130"/>
      <c r="F2" s="130"/>
      <c r="G2" s="130"/>
      <c r="H2" s="130"/>
      <c r="I2" s="130"/>
      <c r="J2" s="130"/>
      <c r="K2" s="130"/>
      <c r="L2" s="130"/>
      <c r="M2" s="130"/>
      <c r="N2" s="131" t="s">
        <v>108</v>
      </c>
      <c r="O2" s="131"/>
    </row>
    <row r="3" spans="1:15" ht="15.75" customHeight="1" x14ac:dyDescent="0.25">
      <c r="A3" s="129"/>
      <c r="B3" s="130" t="s">
        <v>2</v>
      </c>
      <c r="C3" s="130"/>
      <c r="D3" s="130"/>
      <c r="E3" s="130"/>
      <c r="F3" s="130"/>
      <c r="G3" s="130"/>
      <c r="H3" s="130"/>
      <c r="I3" s="130"/>
      <c r="J3" s="130"/>
      <c r="K3" s="130"/>
      <c r="L3" s="130"/>
      <c r="M3" s="130"/>
      <c r="N3" s="131" t="s">
        <v>103</v>
      </c>
      <c r="O3" s="131"/>
    </row>
    <row r="4" spans="1:15" ht="16.5" customHeight="1" x14ac:dyDescent="0.25">
      <c r="A4" s="129"/>
      <c r="B4" s="130" t="s">
        <v>3</v>
      </c>
      <c r="C4" s="130"/>
      <c r="D4" s="130"/>
      <c r="E4" s="130"/>
      <c r="F4" s="130"/>
      <c r="G4" s="130"/>
      <c r="H4" s="130"/>
      <c r="I4" s="130"/>
      <c r="J4" s="130"/>
      <c r="K4" s="130"/>
      <c r="L4" s="130"/>
      <c r="M4" s="130"/>
      <c r="N4" s="131" t="s">
        <v>107</v>
      </c>
      <c r="O4" s="131"/>
    </row>
    <row r="5" spans="1:15" ht="15" customHeight="1" x14ac:dyDescent="0.25">
      <c r="A5" s="129"/>
      <c r="B5" s="130"/>
      <c r="C5" s="130"/>
      <c r="D5" s="130"/>
      <c r="E5" s="130"/>
      <c r="F5" s="130"/>
      <c r="G5" s="130"/>
      <c r="H5" s="130"/>
      <c r="I5" s="130"/>
      <c r="J5" s="130"/>
      <c r="K5" s="130"/>
      <c r="L5" s="130"/>
      <c r="M5" s="130"/>
      <c r="N5" s="131" t="s">
        <v>42</v>
      </c>
      <c r="O5" s="131"/>
    </row>
    <row r="7" spans="1:15" x14ac:dyDescent="0.25">
      <c r="A7" s="5" t="s">
        <v>5</v>
      </c>
    </row>
    <row r="8" spans="1:15" ht="9.9499999999999993" customHeight="1" x14ac:dyDescent="0.25">
      <c r="A8" s="6"/>
    </row>
    <row r="9" spans="1:15" ht="30" customHeight="1" x14ac:dyDescent="0.25">
      <c r="A9" s="151" t="s">
        <v>6</v>
      </c>
      <c r="B9" s="152"/>
      <c r="D9" s="136" t="s">
        <v>7</v>
      </c>
      <c r="E9" s="137"/>
      <c r="F9" s="174"/>
      <c r="G9" s="175"/>
      <c r="H9" s="175"/>
      <c r="I9" s="176"/>
      <c r="K9" s="136" t="s">
        <v>8</v>
      </c>
      <c r="L9" s="137"/>
      <c r="M9" s="134"/>
      <c r="N9" s="135"/>
    </row>
    <row r="10" spans="1:15" ht="8.25" customHeight="1" x14ac:dyDescent="0.25">
      <c r="A10" s="153"/>
      <c r="B10" s="154"/>
      <c r="C10" s="7"/>
      <c r="E10" s="8"/>
      <c r="F10" s="8"/>
      <c r="M10" s="8"/>
      <c r="N10" s="2"/>
    </row>
    <row r="11" spans="1:15" ht="30" customHeight="1" x14ac:dyDescent="0.25">
      <c r="A11" s="155"/>
      <c r="B11" s="156"/>
      <c r="D11" s="136" t="s">
        <v>9</v>
      </c>
      <c r="E11" s="137"/>
      <c r="F11" s="138"/>
      <c r="G11" s="139"/>
      <c r="H11" s="139"/>
      <c r="I11" s="140"/>
      <c r="K11" s="136" t="s">
        <v>10</v>
      </c>
      <c r="L11" s="137"/>
      <c r="M11" s="132"/>
      <c r="N11" s="133"/>
      <c r="O11" s="23"/>
    </row>
    <row r="12" spans="1:15" ht="9.9499999999999993" customHeight="1" thickBot="1" x14ac:dyDescent="0.3"/>
    <row r="13" spans="1:15" s="10" customFormat="1" ht="111.75" customHeight="1" x14ac:dyDescent="0.25">
      <c r="A13" s="27" t="s">
        <v>11</v>
      </c>
      <c r="B13" s="28" t="s">
        <v>12</v>
      </c>
      <c r="C13" s="28" t="s">
        <v>43</v>
      </c>
      <c r="D13" s="28" t="s">
        <v>44</v>
      </c>
      <c r="E13" s="28" t="s">
        <v>45</v>
      </c>
      <c r="F13" s="29" t="s">
        <v>46</v>
      </c>
      <c r="G13" s="29" t="s">
        <v>17</v>
      </c>
      <c r="H13" s="29" t="s">
        <v>18</v>
      </c>
      <c r="I13" s="29" t="s">
        <v>47</v>
      </c>
      <c r="J13" s="29" t="s">
        <v>20</v>
      </c>
      <c r="K13" s="29" t="s">
        <v>21</v>
      </c>
      <c r="L13" s="29" t="s">
        <v>22</v>
      </c>
      <c r="M13" s="29" t="s">
        <v>23</v>
      </c>
      <c r="N13" s="29" t="s">
        <v>48</v>
      </c>
      <c r="O13" s="30" t="s">
        <v>25</v>
      </c>
    </row>
    <row r="14" spans="1:15" s="10" customFormat="1" ht="51" customHeight="1" x14ac:dyDescent="0.25">
      <c r="A14" s="44">
        <v>1</v>
      </c>
      <c r="B14" s="42"/>
      <c r="C14" s="71"/>
      <c r="D14" s="76"/>
      <c r="E14" s="20"/>
      <c r="F14" s="72">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51" customHeight="1" x14ac:dyDescent="0.25">
      <c r="A15" s="44">
        <v>2</v>
      </c>
      <c r="B15" s="42"/>
      <c r="C15" s="71"/>
      <c r="D15" s="76"/>
      <c r="E15" s="20"/>
      <c r="F15" s="72">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2">
        <f t="shared" ref="O15:O21" si="7">ROUND(L15+N15+M15,0)</f>
        <v>0</v>
      </c>
    </row>
    <row r="16" spans="1:15" s="10" customFormat="1" ht="51" customHeight="1" x14ac:dyDescent="0.25">
      <c r="A16" s="44">
        <v>3</v>
      </c>
      <c r="B16" s="42"/>
      <c r="C16" s="71"/>
      <c r="D16" s="76"/>
      <c r="E16" s="20"/>
      <c r="F16" s="72">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2">
        <f t="shared" ref="O16:O20" si="15">ROUND(L16+N16+M16,0)</f>
        <v>0</v>
      </c>
    </row>
    <row r="17" spans="1:15" s="10" customFormat="1" ht="51" customHeight="1" x14ac:dyDescent="0.25">
      <c r="A17" s="44">
        <v>4</v>
      </c>
      <c r="B17" s="42"/>
      <c r="C17" s="71"/>
      <c r="D17" s="76"/>
      <c r="E17" s="20"/>
      <c r="F17" s="72">
        <f t="shared" si="8"/>
        <v>0</v>
      </c>
      <c r="G17" s="14"/>
      <c r="H17" s="1">
        <f t="shared" si="9"/>
        <v>0</v>
      </c>
      <c r="I17" s="14"/>
      <c r="J17" s="1">
        <f t="shared" si="10"/>
        <v>0</v>
      </c>
      <c r="K17" s="1">
        <f t="shared" si="11"/>
        <v>0</v>
      </c>
      <c r="L17" s="1">
        <f t="shared" si="12"/>
        <v>0</v>
      </c>
      <c r="M17" s="1">
        <f t="shared" si="13"/>
        <v>0</v>
      </c>
      <c r="N17" s="1">
        <f t="shared" si="14"/>
        <v>0</v>
      </c>
      <c r="O17" s="32">
        <f t="shared" si="15"/>
        <v>0</v>
      </c>
    </row>
    <row r="18" spans="1:15" s="10" customFormat="1" ht="51" customHeight="1" x14ac:dyDescent="0.25">
      <c r="A18" s="44">
        <v>5</v>
      </c>
      <c r="B18" s="42"/>
      <c r="C18" s="71"/>
      <c r="D18" s="76"/>
      <c r="E18" s="20"/>
      <c r="F18" s="72">
        <f t="shared" si="8"/>
        <v>0</v>
      </c>
      <c r="G18" s="14"/>
      <c r="H18" s="1">
        <f t="shared" si="9"/>
        <v>0</v>
      </c>
      <c r="I18" s="14"/>
      <c r="J18" s="1">
        <f t="shared" si="10"/>
        <v>0</v>
      </c>
      <c r="K18" s="1">
        <f t="shared" si="11"/>
        <v>0</v>
      </c>
      <c r="L18" s="1">
        <f t="shared" si="12"/>
        <v>0</v>
      </c>
      <c r="M18" s="1">
        <f t="shared" si="13"/>
        <v>0</v>
      </c>
      <c r="N18" s="1">
        <f t="shared" si="14"/>
        <v>0</v>
      </c>
      <c r="O18" s="32">
        <f t="shared" si="15"/>
        <v>0</v>
      </c>
    </row>
    <row r="19" spans="1:15" s="10" customFormat="1" ht="51" customHeight="1" x14ac:dyDescent="0.25">
      <c r="A19" s="44">
        <v>6</v>
      </c>
      <c r="B19" s="42"/>
      <c r="C19" s="71"/>
      <c r="D19" s="76"/>
      <c r="E19" s="20"/>
      <c r="F19" s="72">
        <f t="shared" si="8"/>
        <v>0</v>
      </c>
      <c r="G19" s="14"/>
      <c r="H19" s="1">
        <f t="shared" si="9"/>
        <v>0</v>
      </c>
      <c r="I19" s="14"/>
      <c r="J19" s="1">
        <f t="shared" si="10"/>
        <v>0</v>
      </c>
      <c r="K19" s="1">
        <f t="shared" si="11"/>
        <v>0</v>
      </c>
      <c r="L19" s="1">
        <f t="shared" si="12"/>
        <v>0</v>
      </c>
      <c r="M19" s="1">
        <f t="shared" si="13"/>
        <v>0</v>
      </c>
      <c r="N19" s="1">
        <f t="shared" si="14"/>
        <v>0</v>
      </c>
      <c r="O19" s="32">
        <f t="shared" si="15"/>
        <v>0</v>
      </c>
    </row>
    <row r="20" spans="1:15" s="10" customFormat="1" ht="51" customHeight="1" x14ac:dyDescent="0.25">
      <c r="A20" s="44">
        <v>7</v>
      </c>
      <c r="B20" s="42"/>
      <c r="C20" s="71"/>
      <c r="D20" s="76"/>
      <c r="E20" s="20"/>
      <c r="F20" s="72">
        <f t="shared" si="8"/>
        <v>0</v>
      </c>
      <c r="G20" s="14"/>
      <c r="H20" s="1">
        <f t="shared" si="9"/>
        <v>0</v>
      </c>
      <c r="I20" s="14"/>
      <c r="J20" s="1">
        <f t="shared" si="10"/>
        <v>0</v>
      </c>
      <c r="K20" s="1">
        <f t="shared" si="11"/>
        <v>0</v>
      </c>
      <c r="L20" s="1">
        <f t="shared" si="12"/>
        <v>0</v>
      </c>
      <c r="M20" s="1">
        <f t="shared" si="13"/>
        <v>0</v>
      </c>
      <c r="N20" s="1">
        <f t="shared" si="14"/>
        <v>0</v>
      </c>
      <c r="O20" s="32">
        <f t="shared" si="15"/>
        <v>0</v>
      </c>
    </row>
    <row r="21" spans="1:15" s="10" customFormat="1" ht="51" customHeight="1" x14ac:dyDescent="0.25">
      <c r="A21" s="44">
        <v>8</v>
      </c>
      <c r="B21" s="42"/>
      <c r="C21" s="71"/>
      <c r="D21" s="76"/>
      <c r="E21" s="20"/>
      <c r="F21" s="72">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4">
        <v>9</v>
      </c>
      <c r="B22" s="42"/>
      <c r="C22" s="71"/>
      <c r="D22" s="76"/>
      <c r="E22" s="20"/>
      <c r="F22" s="72">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2">
        <f t="shared" ref="O22:O23" si="23">ROUND(L22+N22+M22,0)</f>
        <v>0</v>
      </c>
    </row>
    <row r="23" spans="1:15" s="10" customFormat="1" ht="51" customHeight="1" thickBot="1" x14ac:dyDescent="0.3">
      <c r="A23" s="44">
        <v>10</v>
      </c>
      <c r="B23" s="53"/>
      <c r="C23" s="74"/>
      <c r="D23" s="77"/>
      <c r="E23" s="45"/>
      <c r="F23" s="75">
        <f t="shared" si="16"/>
        <v>0</v>
      </c>
      <c r="G23" s="14"/>
      <c r="H23" s="39">
        <f t="shared" si="17"/>
        <v>0</v>
      </c>
      <c r="I23" s="14"/>
      <c r="J23" s="39">
        <f t="shared" si="18"/>
        <v>0</v>
      </c>
      <c r="K23" s="39">
        <f t="shared" si="19"/>
        <v>0</v>
      </c>
      <c r="L23" s="39">
        <f t="shared" si="20"/>
        <v>0</v>
      </c>
      <c r="M23" s="39">
        <f t="shared" si="21"/>
        <v>0</v>
      </c>
      <c r="N23" s="39">
        <f t="shared" si="22"/>
        <v>0</v>
      </c>
      <c r="O23" s="40">
        <f t="shared" si="23"/>
        <v>0</v>
      </c>
    </row>
    <row r="24" spans="1:15" s="10" customFormat="1" ht="42" customHeight="1" thickBot="1" x14ac:dyDescent="0.3">
      <c r="A24" s="157" t="s">
        <v>26</v>
      </c>
      <c r="B24" s="158"/>
      <c r="C24" s="158"/>
      <c r="D24" s="158"/>
      <c r="E24" s="158"/>
      <c r="F24" s="158"/>
      <c r="G24" s="158"/>
      <c r="H24" s="158"/>
      <c r="I24" s="158"/>
      <c r="J24" s="158"/>
      <c r="K24" s="177"/>
      <c r="L24" s="190" t="s">
        <v>49</v>
      </c>
      <c r="M24" s="191"/>
      <c r="N24" s="191"/>
      <c r="O24" s="62">
        <f>SUMIF(G:G,0%,L:L)+SUMIF(G:G,"",L:L)</f>
        <v>0</v>
      </c>
    </row>
    <row r="25" spans="1:15" s="10" customFormat="1" ht="39" customHeight="1" x14ac:dyDescent="0.25">
      <c r="A25" s="141" t="s">
        <v>105</v>
      </c>
      <c r="B25" s="142"/>
      <c r="C25" s="142"/>
      <c r="D25" s="142"/>
      <c r="E25" s="142"/>
      <c r="F25" s="142"/>
      <c r="G25" s="142"/>
      <c r="H25" s="142"/>
      <c r="I25" s="142"/>
      <c r="J25" s="142"/>
      <c r="K25" s="143"/>
      <c r="L25" s="184" t="s">
        <v>28</v>
      </c>
      <c r="M25" s="185"/>
      <c r="N25" s="185"/>
      <c r="O25" s="63">
        <f>SUMIF(G:G,5%,L:L)</f>
        <v>0</v>
      </c>
    </row>
    <row r="26" spans="1:15" s="10" customFormat="1" ht="30" customHeight="1" x14ac:dyDescent="0.25">
      <c r="A26" s="144"/>
      <c r="B26" s="145"/>
      <c r="C26" s="145"/>
      <c r="D26" s="145"/>
      <c r="E26" s="145"/>
      <c r="F26" s="145"/>
      <c r="G26" s="145"/>
      <c r="H26" s="145"/>
      <c r="I26" s="145"/>
      <c r="J26" s="145"/>
      <c r="K26" s="146"/>
      <c r="L26" s="184" t="s">
        <v>29</v>
      </c>
      <c r="M26" s="185"/>
      <c r="N26" s="185"/>
      <c r="O26" s="63">
        <f>SUMIF(G:G,19%,L:L)</f>
        <v>0</v>
      </c>
    </row>
    <row r="27" spans="1:15" s="10" customFormat="1" ht="30" customHeight="1" x14ac:dyDescent="0.25">
      <c r="A27" s="144"/>
      <c r="B27" s="145"/>
      <c r="C27" s="145"/>
      <c r="D27" s="145"/>
      <c r="E27" s="145"/>
      <c r="F27" s="145"/>
      <c r="G27" s="145"/>
      <c r="H27" s="145"/>
      <c r="I27" s="145"/>
      <c r="J27" s="145"/>
      <c r="K27" s="146"/>
      <c r="L27" s="182" t="s">
        <v>22</v>
      </c>
      <c r="M27" s="183"/>
      <c r="N27" s="183"/>
      <c r="O27" s="64">
        <f>SUM(O24:O26)</f>
        <v>0</v>
      </c>
    </row>
    <row r="28" spans="1:15" s="10" customFormat="1" ht="30" customHeight="1" x14ac:dyDescent="0.25">
      <c r="A28" s="144"/>
      <c r="B28" s="145"/>
      <c r="C28" s="145"/>
      <c r="D28" s="145"/>
      <c r="E28" s="145"/>
      <c r="F28" s="145"/>
      <c r="G28" s="145"/>
      <c r="H28" s="145"/>
      <c r="I28" s="145"/>
      <c r="J28" s="145"/>
      <c r="K28" s="146"/>
      <c r="L28" s="180" t="s">
        <v>30</v>
      </c>
      <c r="M28" s="181"/>
      <c r="N28" s="181"/>
      <c r="O28" s="65">
        <f>ROUND(O25*5%,0)</f>
        <v>0</v>
      </c>
    </row>
    <row r="29" spans="1:15" s="10" customFormat="1" ht="30" customHeight="1" x14ac:dyDescent="0.25">
      <c r="A29" s="144"/>
      <c r="B29" s="145"/>
      <c r="C29" s="145"/>
      <c r="D29" s="145"/>
      <c r="E29" s="145"/>
      <c r="F29" s="145"/>
      <c r="G29" s="145"/>
      <c r="H29" s="145"/>
      <c r="I29" s="145"/>
      <c r="J29" s="145"/>
      <c r="K29" s="146"/>
      <c r="L29" s="180" t="s">
        <v>31</v>
      </c>
      <c r="M29" s="181"/>
      <c r="N29" s="181"/>
      <c r="O29" s="63">
        <f>ROUND(O26*19%,0)</f>
        <v>0</v>
      </c>
    </row>
    <row r="30" spans="1:15" s="10" customFormat="1" ht="30" customHeight="1" x14ac:dyDescent="0.25">
      <c r="A30" s="144"/>
      <c r="B30" s="145"/>
      <c r="C30" s="145"/>
      <c r="D30" s="145"/>
      <c r="E30" s="145"/>
      <c r="F30" s="145"/>
      <c r="G30" s="145"/>
      <c r="H30" s="145"/>
      <c r="I30" s="145"/>
      <c r="J30" s="145"/>
      <c r="K30" s="146"/>
      <c r="L30" s="182" t="s">
        <v>32</v>
      </c>
      <c r="M30" s="183"/>
      <c r="N30" s="183"/>
      <c r="O30" s="64">
        <f>SUM(O28:O29)</f>
        <v>0</v>
      </c>
    </row>
    <row r="31" spans="1:15" s="10" customFormat="1" ht="30" customHeight="1" x14ac:dyDescent="0.25">
      <c r="A31" s="144"/>
      <c r="B31" s="145"/>
      <c r="C31" s="145"/>
      <c r="D31" s="145"/>
      <c r="E31" s="145"/>
      <c r="F31" s="145"/>
      <c r="G31" s="145"/>
      <c r="H31" s="145"/>
      <c r="I31" s="145"/>
      <c r="J31" s="145"/>
      <c r="K31" s="146"/>
      <c r="L31" s="184" t="s">
        <v>33</v>
      </c>
      <c r="M31" s="185"/>
      <c r="N31" s="185"/>
      <c r="O31" s="63">
        <f>ROUND(SUM(N14),0)</f>
        <v>0</v>
      </c>
    </row>
    <row r="32" spans="1:15" s="10" customFormat="1" ht="37.5" customHeight="1" x14ac:dyDescent="0.25">
      <c r="A32" s="144"/>
      <c r="B32" s="145"/>
      <c r="C32" s="145"/>
      <c r="D32" s="145"/>
      <c r="E32" s="145"/>
      <c r="F32" s="145"/>
      <c r="G32" s="145"/>
      <c r="H32" s="145"/>
      <c r="I32" s="145"/>
      <c r="J32" s="145"/>
      <c r="K32" s="146"/>
      <c r="L32" s="186" t="s">
        <v>34</v>
      </c>
      <c r="M32" s="187"/>
      <c r="N32" s="187"/>
      <c r="O32" s="64">
        <f>SUM(O31)</f>
        <v>0</v>
      </c>
    </row>
    <row r="33" spans="1:17" s="10" customFormat="1" ht="30" customHeight="1" thickBot="1" x14ac:dyDescent="0.3">
      <c r="A33" s="147"/>
      <c r="B33" s="148"/>
      <c r="C33" s="148"/>
      <c r="D33" s="148"/>
      <c r="E33" s="148"/>
      <c r="F33" s="148"/>
      <c r="G33" s="148"/>
      <c r="H33" s="148"/>
      <c r="I33" s="148"/>
      <c r="J33" s="148"/>
      <c r="K33" s="149"/>
      <c r="L33" s="188" t="s">
        <v>35</v>
      </c>
      <c r="M33" s="189"/>
      <c r="N33" s="189"/>
      <c r="O33" s="66">
        <f>+O27+O30+O32</f>
        <v>0</v>
      </c>
    </row>
    <row r="35" spans="1:17" ht="50.1" customHeight="1" thickBot="1" x14ac:dyDescent="0.3">
      <c r="B35" s="179"/>
      <c r="C35" s="179"/>
    </row>
    <row r="36" spans="1:17" x14ac:dyDescent="0.25">
      <c r="B36" s="178" t="s">
        <v>36</v>
      </c>
      <c r="C36" s="178"/>
    </row>
    <row r="37" spans="1:17" x14ac:dyDescent="0.25">
      <c r="A37" s="61" t="s">
        <v>50</v>
      </c>
    </row>
    <row r="38" spans="1:17" x14ac:dyDescent="0.25">
      <c r="A38" s="171" t="s">
        <v>38</v>
      </c>
      <c r="B38" s="171"/>
      <c r="C38" s="171"/>
      <c r="D38" s="171"/>
      <c r="E38" s="171"/>
      <c r="F38" s="171"/>
      <c r="G38" s="171"/>
      <c r="H38" s="171"/>
      <c r="I38" s="171"/>
      <c r="J38" s="171"/>
      <c r="K38" s="171"/>
      <c r="L38" s="171"/>
      <c r="M38" s="171"/>
      <c r="N38" s="171"/>
      <c r="O38" s="171"/>
      <c r="P38" s="2"/>
      <c r="Q38" s="2"/>
    </row>
    <row r="39" spans="1:17" ht="15" customHeight="1" x14ac:dyDescent="0.25">
      <c r="A39" s="172" t="s">
        <v>39</v>
      </c>
      <c r="B39" s="172"/>
      <c r="C39" s="172"/>
      <c r="D39" s="172"/>
      <c r="E39" s="172"/>
      <c r="F39" s="172"/>
      <c r="G39" s="172"/>
      <c r="H39" s="172"/>
      <c r="I39" s="172"/>
      <c r="J39" s="172"/>
      <c r="K39" s="172"/>
      <c r="L39" s="172"/>
      <c r="M39" s="172"/>
      <c r="N39" s="172"/>
      <c r="O39" s="172"/>
      <c r="P39" s="67"/>
      <c r="Q39" s="67"/>
    </row>
    <row r="40" spans="1:17" x14ac:dyDescent="0.25">
      <c r="A40" s="125" t="s">
        <v>40</v>
      </c>
      <c r="B40" s="125"/>
      <c r="C40" s="125"/>
      <c r="D40" s="125"/>
      <c r="E40" s="125"/>
      <c r="F40" s="125"/>
      <c r="G40" s="125"/>
      <c r="H40" s="125"/>
      <c r="I40" s="125"/>
      <c r="J40" s="125"/>
      <c r="K40" s="125"/>
      <c r="L40" s="125"/>
      <c r="M40" s="125"/>
      <c r="N40" s="125"/>
      <c r="O40" s="125"/>
      <c r="P40" s="5"/>
      <c r="Q40" s="5"/>
    </row>
    <row r="41" spans="1:17" x14ac:dyDescent="0.25">
      <c r="A41" s="173" t="s">
        <v>41</v>
      </c>
      <c r="B41" s="173"/>
      <c r="C41" s="173"/>
      <c r="D41" s="173"/>
      <c r="E41" s="173"/>
      <c r="F41" s="173"/>
      <c r="G41" s="173"/>
      <c r="H41" s="173"/>
      <c r="I41" s="173"/>
      <c r="J41" s="173"/>
      <c r="K41" s="173"/>
      <c r="L41" s="173"/>
      <c r="M41" s="173"/>
      <c r="N41" s="173"/>
      <c r="O41" s="173"/>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D23">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G14:G23</xm:sqref>
        </x14:dataValidation>
        <x14:dataValidation type="list" showInputMessage="1" showErrorMessage="1">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showGridLines="0" tabSelected="1" view="pageBreakPreview" zoomScale="40" zoomScaleNormal="90" zoomScaleSheetLayoutView="40" workbookViewId="0">
      <selection activeCell="D15" sqref="D15"/>
    </sheetView>
  </sheetViews>
  <sheetFormatPr baseColWidth="10" defaultColWidth="11.42578125" defaultRowHeight="15" x14ac:dyDescent="0.25"/>
  <cols>
    <col min="1" max="1" width="11.42578125" style="4" customWidth="1"/>
    <col min="2" max="2" width="62.42578125" style="4" customWidth="1"/>
    <col min="3" max="3" width="19.28515625" style="4" customWidth="1"/>
    <col min="4" max="4" width="33.140625" style="4" customWidth="1"/>
    <col min="5" max="5" width="31.140625" style="4" customWidth="1"/>
    <col min="6" max="6" width="37.7109375" style="4" customWidth="1"/>
    <col min="7" max="7" width="37.140625" style="4" customWidth="1"/>
    <col min="8" max="8" width="35.140625" style="4" customWidth="1"/>
    <col min="9"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9"/>
      <c r="B2" s="198" t="s">
        <v>0</v>
      </c>
      <c r="C2" s="199"/>
      <c r="D2" s="199"/>
      <c r="E2" s="199"/>
      <c r="F2" s="199"/>
      <c r="G2" s="199"/>
      <c r="H2" s="199"/>
      <c r="I2" s="199"/>
      <c r="J2" s="199"/>
      <c r="K2" s="199"/>
      <c r="L2" s="200"/>
      <c r="M2" s="193" t="s">
        <v>108</v>
      </c>
      <c r="N2" s="194"/>
    </row>
    <row r="3" spans="1:18" ht="15.75" customHeight="1" x14ac:dyDescent="0.25">
      <c r="A3" s="129"/>
      <c r="B3" s="198" t="s">
        <v>2</v>
      </c>
      <c r="C3" s="199"/>
      <c r="D3" s="199"/>
      <c r="E3" s="199"/>
      <c r="F3" s="199"/>
      <c r="G3" s="199"/>
      <c r="H3" s="199"/>
      <c r="I3" s="199"/>
      <c r="J3" s="199"/>
      <c r="K3" s="199"/>
      <c r="L3" s="200"/>
      <c r="M3" s="193" t="s">
        <v>103</v>
      </c>
      <c r="N3" s="194"/>
    </row>
    <row r="4" spans="1:18" ht="16.5" customHeight="1" x14ac:dyDescent="0.25">
      <c r="A4" s="129"/>
      <c r="B4" s="201" t="s">
        <v>3</v>
      </c>
      <c r="C4" s="202"/>
      <c r="D4" s="202"/>
      <c r="E4" s="202"/>
      <c r="F4" s="202"/>
      <c r="G4" s="202"/>
      <c r="H4" s="202"/>
      <c r="I4" s="202"/>
      <c r="J4" s="202"/>
      <c r="K4" s="202"/>
      <c r="L4" s="203"/>
      <c r="M4" s="193" t="s">
        <v>107</v>
      </c>
      <c r="N4" s="194"/>
    </row>
    <row r="5" spans="1:18" ht="15" customHeight="1" x14ac:dyDescent="0.25">
      <c r="A5" s="129"/>
      <c r="B5" s="204"/>
      <c r="C5" s="205"/>
      <c r="D5" s="205"/>
      <c r="E5" s="205"/>
      <c r="F5" s="205"/>
      <c r="G5" s="205"/>
      <c r="H5" s="205"/>
      <c r="I5" s="205"/>
      <c r="J5" s="205"/>
      <c r="K5" s="205"/>
      <c r="L5" s="206"/>
      <c r="M5" s="193" t="s">
        <v>51</v>
      </c>
      <c r="N5" s="194"/>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51" t="s">
        <v>6</v>
      </c>
      <c r="B9" s="152"/>
      <c r="C9" s="2"/>
      <c r="D9" s="136" t="s">
        <v>7</v>
      </c>
      <c r="E9" s="137"/>
      <c r="F9" s="174"/>
      <c r="G9" s="175"/>
      <c r="H9" s="175"/>
      <c r="I9" s="176"/>
      <c r="J9" s="2"/>
      <c r="K9" s="136" t="s">
        <v>8</v>
      </c>
      <c r="L9" s="137"/>
      <c r="M9" s="134"/>
      <c r="N9" s="135"/>
    </row>
    <row r="10" spans="1:18" ht="8.25" customHeight="1" x14ac:dyDescent="0.25">
      <c r="A10" s="153"/>
      <c r="B10" s="154"/>
      <c r="C10" s="7"/>
      <c r="D10" s="2"/>
      <c r="E10" s="8"/>
      <c r="F10" s="8"/>
      <c r="G10" s="2"/>
      <c r="H10" s="2"/>
      <c r="I10" s="2"/>
      <c r="J10" s="2"/>
      <c r="M10" s="8"/>
      <c r="N10" s="2"/>
    </row>
    <row r="11" spans="1:18" ht="30" customHeight="1" x14ac:dyDescent="0.25">
      <c r="A11" s="155"/>
      <c r="B11" s="156"/>
      <c r="C11" s="2"/>
      <c r="D11" s="136" t="s">
        <v>9</v>
      </c>
      <c r="E11" s="137"/>
      <c r="F11" s="138"/>
      <c r="G11" s="139"/>
      <c r="H11" s="139"/>
      <c r="I11" s="140"/>
      <c r="J11" s="2"/>
      <c r="K11" s="136" t="s">
        <v>10</v>
      </c>
      <c r="L11" s="137"/>
      <c r="M11" s="132"/>
      <c r="N11" s="133"/>
      <c r="O11" s="23"/>
    </row>
    <row r="12" spans="1:18" ht="9.9499999999999993" customHeight="1" thickBot="1" x14ac:dyDescent="0.3">
      <c r="A12" s="2"/>
      <c r="B12" s="2"/>
      <c r="C12" s="2"/>
      <c r="D12" s="2"/>
      <c r="E12" s="2"/>
      <c r="F12" s="2"/>
      <c r="G12" s="2"/>
    </row>
    <row r="13" spans="1:18" ht="25.5" x14ac:dyDescent="0.25">
      <c r="A13" s="27" t="s">
        <v>52</v>
      </c>
      <c r="B13" s="28" t="s">
        <v>53</v>
      </c>
      <c r="C13" s="28" t="s">
        <v>54</v>
      </c>
      <c r="D13" s="121" t="s">
        <v>148</v>
      </c>
      <c r="E13" s="121" t="s">
        <v>149</v>
      </c>
      <c r="F13" s="121" t="s">
        <v>150</v>
      </c>
      <c r="G13" s="121" t="s">
        <v>151</v>
      </c>
      <c r="H13" s="122" t="s">
        <v>152</v>
      </c>
      <c r="I13" s="99"/>
      <c r="J13" s="99"/>
      <c r="K13" s="99"/>
      <c r="L13" s="99"/>
      <c r="M13" s="99"/>
      <c r="N13" s="99"/>
      <c r="O13" s="99"/>
      <c r="P13" s="99"/>
      <c r="Q13" s="99"/>
      <c r="R13" s="99"/>
    </row>
    <row r="14" spans="1:18" ht="64.5" customHeight="1" x14ac:dyDescent="0.25">
      <c r="A14" s="106">
        <v>1</v>
      </c>
      <c r="B14" s="124" t="s">
        <v>109</v>
      </c>
      <c r="C14" s="12">
        <v>1</v>
      </c>
      <c r="D14" s="54"/>
      <c r="E14" s="54"/>
      <c r="F14" s="54"/>
      <c r="G14" s="123"/>
      <c r="H14" s="54"/>
      <c r="I14" s="100"/>
      <c r="J14" s="100"/>
      <c r="K14" s="100"/>
      <c r="L14" s="100"/>
      <c r="M14" s="100"/>
      <c r="N14" s="100"/>
      <c r="O14" s="100"/>
      <c r="P14" s="100"/>
      <c r="Q14" s="100"/>
      <c r="R14" s="100"/>
    </row>
    <row r="15" spans="1:18" ht="254.25" customHeight="1" x14ac:dyDescent="0.25">
      <c r="A15" s="120">
        <v>2</v>
      </c>
      <c r="B15" s="124" t="s">
        <v>110</v>
      </c>
      <c r="C15" s="12">
        <v>5</v>
      </c>
      <c r="D15" s="54"/>
      <c r="E15" s="54"/>
      <c r="F15" s="54"/>
      <c r="G15" s="123"/>
      <c r="H15" s="54"/>
      <c r="I15" s="100"/>
      <c r="J15" s="100"/>
      <c r="K15" s="100"/>
      <c r="L15" s="100"/>
      <c r="M15" s="100"/>
      <c r="N15" s="100"/>
      <c r="O15" s="100"/>
      <c r="P15" s="100"/>
      <c r="Q15" s="100"/>
      <c r="R15" s="100"/>
    </row>
    <row r="16" spans="1:18" ht="64.5" customHeight="1" x14ac:dyDescent="0.25">
      <c r="A16" s="106">
        <v>3</v>
      </c>
      <c r="B16" s="124" t="s">
        <v>111</v>
      </c>
      <c r="C16" s="12">
        <v>5</v>
      </c>
      <c r="D16" s="54"/>
      <c r="E16" s="54"/>
      <c r="F16" s="54"/>
      <c r="G16" s="123"/>
      <c r="H16" s="54"/>
      <c r="I16" s="100"/>
      <c r="J16" s="100"/>
      <c r="K16" s="100"/>
      <c r="L16" s="100"/>
      <c r="M16" s="100"/>
      <c r="N16" s="100"/>
      <c r="O16" s="100"/>
      <c r="P16" s="100"/>
      <c r="Q16" s="100"/>
      <c r="R16" s="100"/>
    </row>
    <row r="17" spans="1:18" ht="64.5" customHeight="1" x14ac:dyDescent="0.25">
      <c r="A17" s="120">
        <v>4</v>
      </c>
      <c r="B17" s="124" t="s">
        <v>112</v>
      </c>
      <c r="C17" s="12">
        <v>1</v>
      </c>
      <c r="D17" s="54"/>
      <c r="E17" s="54"/>
      <c r="F17" s="54"/>
      <c r="G17" s="123"/>
      <c r="H17" s="54"/>
      <c r="I17" s="100"/>
      <c r="J17" s="100"/>
      <c r="K17" s="100"/>
      <c r="L17" s="100"/>
      <c r="M17" s="100"/>
      <c r="N17" s="100"/>
      <c r="O17" s="100"/>
      <c r="P17" s="100"/>
      <c r="Q17" s="100"/>
      <c r="R17" s="100"/>
    </row>
    <row r="18" spans="1:18" ht="99.75" customHeight="1" x14ac:dyDescent="0.25">
      <c r="A18" s="106">
        <v>5</v>
      </c>
      <c r="B18" s="124" t="s">
        <v>113</v>
      </c>
      <c r="C18" s="12">
        <v>5</v>
      </c>
      <c r="D18" s="54"/>
      <c r="E18" s="54"/>
      <c r="F18" s="54"/>
      <c r="G18" s="123"/>
      <c r="H18" s="54"/>
      <c r="I18" s="100"/>
      <c r="J18" s="100"/>
      <c r="K18" s="100"/>
      <c r="L18" s="100"/>
      <c r="M18" s="100"/>
      <c r="N18" s="100"/>
      <c r="O18" s="100"/>
      <c r="P18" s="100"/>
      <c r="Q18" s="100"/>
      <c r="R18" s="100"/>
    </row>
    <row r="19" spans="1:18" ht="134.25" customHeight="1" x14ac:dyDescent="0.25">
      <c r="A19" s="120">
        <v>6</v>
      </c>
      <c r="B19" s="124" t="s">
        <v>114</v>
      </c>
      <c r="C19" s="12">
        <v>5</v>
      </c>
      <c r="D19" s="54"/>
      <c r="E19" s="54"/>
      <c r="F19" s="54"/>
      <c r="G19" s="123"/>
      <c r="H19" s="54"/>
      <c r="I19" s="100"/>
      <c r="J19" s="100"/>
      <c r="K19" s="100"/>
      <c r="L19" s="100"/>
      <c r="M19" s="100"/>
      <c r="N19" s="100"/>
      <c r="O19" s="100"/>
      <c r="P19" s="100"/>
      <c r="Q19" s="100"/>
      <c r="R19" s="100"/>
    </row>
    <row r="20" spans="1:18" ht="90.75" customHeight="1" x14ac:dyDescent="0.25">
      <c r="A20" s="106">
        <v>7</v>
      </c>
      <c r="B20" s="124" t="s">
        <v>115</v>
      </c>
      <c r="C20" s="12">
        <v>5</v>
      </c>
      <c r="D20" s="54"/>
      <c r="E20" s="54"/>
      <c r="F20" s="54"/>
      <c r="G20" s="123"/>
      <c r="H20" s="54"/>
      <c r="I20" s="100"/>
      <c r="J20" s="100"/>
      <c r="K20" s="100"/>
      <c r="L20" s="100"/>
      <c r="M20" s="100"/>
      <c r="N20" s="100"/>
      <c r="O20" s="100"/>
      <c r="P20" s="100"/>
      <c r="Q20" s="100"/>
      <c r="R20" s="100"/>
    </row>
    <row r="21" spans="1:18" ht="90.75" customHeight="1" x14ac:dyDescent="0.25">
      <c r="A21" s="120">
        <v>8</v>
      </c>
      <c r="B21" s="124" t="s">
        <v>116</v>
      </c>
      <c r="C21" s="12">
        <v>4</v>
      </c>
      <c r="D21" s="54"/>
      <c r="E21" s="54"/>
      <c r="F21" s="54"/>
      <c r="G21" s="123"/>
      <c r="H21" s="54"/>
      <c r="I21" s="100"/>
      <c r="J21" s="100"/>
      <c r="K21" s="100"/>
      <c r="L21" s="100"/>
      <c r="M21" s="100"/>
      <c r="N21" s="100"/>
      <c r="O21" s="100"/>
      <c r="P21" s="100"/>
      <c r="Q21" s="100"/>
      <c r="R21" s="100"/>
    </row>
    <row r="22" spans="1:18" ht="64.5" customHeight="1" x14ac:dyDescent="0.25">
      <c r="A22" s="106">
        <v>9</v>
      </c>
      <c r="B22" s="124" t="s">
        <v>117</v>
      </c>
      <c r="C22" s="12">
        <v>1</v>
      </c>
      <c r="D22" s="54"/>
      <c r="E22" s="54"/>
      <c r="F22" s="54"/>
      <c r="G22" s="123"/>
      <c r="H22" s="54"/>
      <c r="I22" s="100"/>
      <c r="J22" s="100"/>
      <c r="K22" s="100"/>
      <c r="L22" s="100"/>
      <c r="M22" s="100"/>
      <c r="N22" s="100"/>
      <c r="O22" s="100"/>
      <c r="P22" s="100"/>
      <c r="Q22" s="100"/>
      <c r="R22" s="100"/>
    </row>
    <row r="23" spans="1:18" ht="64.5" customHeight="1" x14ac:dyDescent="0.25">
      <c r="A23" s="120">
        <v>10</v>
      </c>
      <c r="B23" s="124" t="s">
        <v>118</v>
      </c>
      <c r="C23" s="12">
        <v>1</v>
      </c>
      <c r="D23" s="54"/>
      <c r="E23" s="54"/>
      <c r="F23" s="54"/>
      <c r="G23" s="123"/>
      <c r="H23" s="54"/>
      <c r="I23" s="100"/>
      <c r="J23" s="100"/>
      <c r="K23" s="100"/>
      <c r="L23" s="100"/>
      <c r="M23" s="100"/>
      <c r="N23" s="100"/>
      <c r="O23" s="100"/>
      <c r="P23" s="100"/>
      <c r="Q23" s="100"/>
      <c r="R23" s="100"/>
    </row>
    <row r="24" spans="1:18" ht="64.5" customHeight="1" x14ac:dyDescent="0.25">
      <c r="A24" s="106">
        <v>11</v>
      </c>
      <c r="B24" s="124" t="s">
        <v>119</v>
      </c>
      <c r="C24" s="12">
        <v>1</v>
      </c>
      <c r="D24" s="54"/>
      <c r="E24" s="54"/>
      <c r="F24" s="54"/>
      <c r="G24" s="123"/>
      <c r="H24" s="54"/>
      <c r="I24" s="100"/>
      <c r="J24" s="100"/>
      <c r="K24" s="100"/>
      <c r="L24" s="100"/>
      <c r="M24" s="100"/>
      <c r="N24" s="100"/>
      <c r="O24" s="100"/>
      <c r="P24" s="100"/>
      <c r="Q24" s="100"/>
      <c r="R24" s="100"/>
    </row>
    <row r="25" spans="1:18" ht="90.75" customHeight="1" x14ac:dyDescent="0.25">
      <c r="A25" s="120">
        <v>12</v>
      </c>
      <c r="B25" s="124" t="s">
        <v>120</v>
      </c>
      <c r="C25" s="12">
        <v>1</v>
      </c>
      <c r="D25" s="54"/>
      <c r="E25" s="54"/>
      <c r="F25" s="54"/>
      <c r="G25" s="123"/>
      <c r="H25" s="54"/>
      <c r="I25" s="100"/>
      <c r="J25" s="100"/>
      <c r="K25" s="100"/>
      <c r="L25" s="100"/>
      <c r="M25" s="100"/>
      <c r="N25" s="100"/>
      <c r="O25" s="100"/>
      <c r="P25" s="100"/>
      <c r="Q25" s="100"/>
      <c r="R25" s="100"/>
    </row>
    <row r="26" spans="1:18" ht="64.5" customHeight="1" x14ac:dyDescent="0.25">
      <c r="A26" s="106">
        <v>13</v>
      </c>
      <c r="B26" s="124" t="s">
        <v>121</v>
      </c>
      <c r="C26" s="12">
        <v>1</v>
      </c>
      <c r="D26" s="54"/>
      <c r="E26" s="54"/>
      <c r="F26" s="54"/>
      <c r="G26" s="123"/>
      <c r="H26" s="54"/>
      <c r="I26" s="100"/>
      <c r="J26" s="100"/>
      <c r="K26" s="100"/>
      <c r="L26" s="100"/>
      <c r="M26" s="100"/>
      <c r="N26" s="100"/>
      <c r="O26" s="100"/>
      <c r="P26" s="100"/>
      <c r="Q26" s="100"/>
      <c r="R26" s="100"/>
    </row>
    <row r="27" spans="1:18" ht="64.5" customHeight="1" x14ac:dyDescent="0.25">
      <c r="A27" s="120">
        <v>14</v>
      </c>
      <c r="B27" s="124" t="s">
        <v>153</v>
      </c>
      <c r="C27" s="12">
        <v>1</v>
      </c>
      <c r="D27" s="54"/>
      <c r="E27" s="54"/>
      <c r="F27" s="54"/>
      <c r="G27" s="123"/>
      <c r="H27" s="54"/>
      <c r="I27" s="100"/>
      <c r="J27" s="100"/>
      <c r="K27" s="100"/>
      <c r="L27" s="100"/>
      <c r="M27" s="100"/>
      <c r="N27" s="100"/>
      <c r="O27" s="100"/>
      <c r="P27" s="100"/>
      <c r="Q27" s="100"/>
      <c r="R27" s="100"/>
    </row>
    <row r="28" spans="1:18" ht="90.75" customHeight="1" x14ac:dyDescent="0.25">
      <c r="A28" s="106">
        <v>15</v>
      </c>
      <c r="B28" s="124" t="s">
        <v>122</v>
      </c>
      <c r="C28" s="12">
        <v>1</v>
      </c>
      <c r="D28" s="54"/>
      <c r="E28" s="54"/>
      <c r="F28" s="54"/>
      <c r="G28" s="123"/>
      <c r="H28" s="54"/>
      <c r="I28" s="100"/>
      <c r="J28" s="100"/>
      <c r="K28" s="100"/>
      <c r="L28" s="100"/>
      <c r="M28" s="100"/>
      <c r="N28" s="100"/>
      <c r="O28" s="100"/>
      <c r="P28" s="100"/>
      <c r="Q28" s="100"/>
      <c r="R28" s="100"/>
    </row>
    <row r="29" spans="1:18" ht="64.5" customHeight="1" x14ac:dyDescent="0.25">
      <c r="A29" s="120">
        <v>16</v>
      </c>
      <c r="B29" s="124" t="s">
        <v>123</v>
      </c>
      <c r="C29" s="12">
        <v>1</v>
      </c>
      <c r="D29" s="54"/>
      <c r="E29" s="54"/>
      <c r="F29" s="54"/>
      <c r="G29" s="123"/>
      <c r="H29" s="54"/>
      <c r="I29" s="100"/>
      <c r="J29" s="100"/>
      <c r="K29" s="100"/>
      <c r="L29" s="100"/>
      <c r="M29" s="100"/>
      <c r="N29" s="100"/>
      <c r="O29" s="100"/>
      <c r="P29" s="100"/>
      <c r="Q29" s="100"/>
      <c r="R29" s="100"/>
    </row>
    <row r="30" spans="1:18" ht="184.5" customHeight="1" x14ac:dyDescent="0.25">
      <c r="A30" s="106">
        <v>17</v>
      </c>
      <c r="B30" s="124" t="s">
        <v>124</v>
      </c>
      <c r="C30" s="12">
        <v>7</v>
      </c>
      <c r="D30" s="54"/>
      <c r="E30" s="54"/>
      <c r="F30" s="54"/>
      <c r="G30" s="123"/>
      <c r="H30" s="54"/>
      <c r="I30" s="100"/>
      <c r="J30" s="100"/>
      <c r="K30" s="100"/>
      <c r="L30" s="100"/>
      <c r="M30" s="100"/>
      <c r="N30" s="100"/>
      <c r="O30" s="100"/>
      <c r="P30" s="100"/>
      <c r="Q30" s="100"/>
      <c r="R30" s="100"/>
    </row>
    <row r="31" spans="1:18" ht="90.75" customHeight="1" x14ac:dyDescent="0.25">
      <c r="A31" s="120">
        <v>18</v>
      </c>
      <c r="B31" s="124" t="s">
        <v>125</v>
      </c>
      <c r="C31" s="12">
        <v>5</v>
      </c>
      <c r="D31" s="54"/>
      <c r="E31" s="54"/>
      <c r="F31" s="54"/>
      <c r="G31" s="123"/>
      <c r="H31" s="54"/>
      <c r="I31" s="100"/>
      <c r="J31" s="100"/>
      <c r="K31" s="100"/>
      <c r="L31" s="100"/>
      <c r="M31" s="100"/>
      <c r="N31" s="100"/>
      <c r="O31" s="100"/>
      <c r="P31" s="100"/>
      <c r="Q31" s="100"/>
      <c r="R31" s="100"/>
    </row>
    <row r="32" spans="1:18" ht="64.5" customHeight="1" x14ac:dyDescent="0.25">
      <c r="A32" s="106">
        <v>19</v>
      </c>
      <c r="B32" s="124" t="s">
        <v>126</v>
      </c>
      <c r="C32" s="12">
        <v>2</v>
      </c>
      <c r="D32" s="54"/>
      <c r="E32" s="54"/>
      <c r="F32" s="54"/>
      <c r="G32" s="123"/>
      <c r="H32" s="54"/>
      <c r="I32" s="100"/>
      <c r="J32" s="100"/>
      <c r="K32" s="100"/>
      <c r="L32" s="100"/>
      <c r="M32" s="100"/>
      <c r="N32" s="100"/>
      <c r="O32" s="100"/>
      <c r="P32" s="100"/>
      <c r="Q32" s="100"/>
      <c r="R32" s="100"/>
    </row>
    <row r="33" spans="1:18" ht="64.5" customHeight="1" x14ac:dyDescent="0.25">
      <c r="A33" s="120">
        <v>20</v>
      </c>
      <c r="B33" s="124" t="s">
        <v>127</v>
      </c>
      <c r="C33" s="12">
        <v>4</v>
      </c>
      <c r="D33" s="54"/>
      <c r="E33" s="54"/>
      <c r="F33" s="54"/>
      <c r="G33" s="123"/>
      <c r="H33" s="54"/>
      <c r="I33" s="100"/>
      <c r="J33" s="100"/>
      <c r="K33" s="100"/>
      <c r="L33" s="100"/>
      <c r="M33" s="100"/>
      <c r="N33" s="100"/>
      <c r="O33" s="100"/>
      <c r="P33" s="100"/>
      <c r="Q33" s="100"/>
      <c r="R33" s="100"/>
    </row>
    <row r="34" spans="1:18" ht="64.5" customHeight="1" x14ac:dyDescent="0.25">
      <c r="A34" s="106">
        <v>21</v>
      </c>
      <c r="B34" s="124" t="s">
        <v>128</v>
      </c>
      <c r="C34" s="12">
        <v>3</v>
      </c>
      <c r="D34" s="54"/>
      <c r="E34" s="54"/>
      <c r="F34" s="54"/>
      <c r="G34" s="123"/>
      <c r="H34" s="54"/>
      <c r="I34" s="100"/>
      <c r="J34" s="100"/>
      <c r="K34" s="100"/>
      <c r="L34" s="100"/>
      <c r="M34" s="100"/>
      <c r="N34" s="100"/>
      <c r="O34" s="100"/>
      <c r="P34" s="100"/>
      <c r="Q34" s="100"/>
      <c r="R34" s="100"/>
    </row>
    <row r="35" spans="1:18" ht="64.5" customHeight="1" x14ac:dyDescent="0.25">
      <c r="A35" s="120">
        <v>22</v>
      </c>
      <c r="B35" s="124" t="s">
        <v>129</v>
      </c>
      <c r="C35" s="12">
        <v>3</v>
      </c>
      <c r="D35" s="54"/>
      <c r="E35" s="54"/>
      <c r="F35" s="54"/>
      <c r="G35" s="123"/>
      <c r="H35" s="54"/>
      <c r="I35" s="100"/>
      <c r="J35" s="100"/>
      <c r="K35" s="100"/>
      <c r="L35" s="100"/>
      <c r="M35" s="100"/>
      <c r="N35" s="100"/>
      <c r="O35" s="100"/>
      <c r="P35" s="100"/>
      <c r="Q35" s="100"/>
      <c r="R35" s="100"/>
    </row>
    <row r="36" spans="1:18" ht="64.5" customHeight="1" x14ac:dyDescent="0.25">
      <c r="A36" s="106">
        <v>23</v>
      </c>
      <c r="B36" s="124" t="s">
        <v>130</v>
      </c>
      <c r="C36" s="12">
        <v>3</v>
      </c>
      <c r="D36" s="54"/>
      <c r="E36" s="54"/>
      <c r="F36" s="54"/>
      <c r="G36" s="123"/>
      <c r="H36" s="54"/>
      <c r="I36" s="100"/>
      <c r="J36" s="100"/>
      <c r="K36" s="100"/>
      <c r="L36" s="100"/>
      <c r="M36" s="100"/>
      <c r="N36" s="100"/>
      <c r="O36" s="100"/>
      <c r="P36" s="100"/>
      <c r="Q36" s="100"/>
      <c r="R36" s="100"/>
    </row>
    <row r="37" spans="1:18" ht="64.5" customHeight="1" x14ac:dyDescent="0.25">
      <c r="A37" s="120">
        <v>24</v>
      </c>
      <c r="B37" s="124" t="s">
        <v>131</v>
      </c>
      <c r="C37" s="12">
        <v>2</v>
      </c>
      <c r="D37" s="54"/>
      <c r="E37" s="54"/>
      <c r="F37" s="54"/>
      <c r="G37" s="123"/>
      <c r="H37" s="54"/>
      <c r="I37" s="100"/>
      <c r="J37" s="100"/>
      <c r="K37" s="100"/>
      <c r="L37" s="100"/>
      <c r="M37" s="100"/>
      <c r="N37" s="100"/>
      <c r="O37" s="100"/>
      <c r="P37" s="100"/>
      <c r="Q37" s="100"/>
      <c r="R37" s="100"/>
    </row>
    <row r="38" spans="1:18" ht="64.5" customHeight="1" x14ac:dyDescent="0.25">
      <c r="A38" s="106">
        <v>25</v>
      </c>
      <c r="B38" s="124" t="s">
        <v>132</v>
      </c>
      <c r="C38" s="12">
        <v>4</v>
      </c>
      <c r="D38" s="54"/>
      <c r="E38" s="54"/>
      <c r="F38" s="54"/>
      <c r="G38" s="123"/>
      <c r="H38" s="54"/>
      <c r="I38" s="100"/>
      <c r="J38" s="100"/>
      <c r="K38" s="100"/>
      <c r="L38" s="100"/>
      <c r="M38" s="100"/>
      <c r="N38" s="100"/>
      <c r="O38" s="100"/>
      <c r="P38" s="100"/>
      <c r="Q38" s="100"/>
      <c r="R38" s="100"/>
    </row>
    <row r="39" spans="1:18" ht="64.5" customHeight="1" x14ac:dyDescent="0.25">
      <c r="A39" s="120">
        <v>26</v>
      </c>
      <c r="B39" s="124" t="s">
        <v>133</v>
      </c>
      <c r="C39" s="12">
        <v>1</v>
      </c>
      <c r="D39" s="54"/>
      <c r="E39" s="54"/>
      <c r="F39" s="54"/>
      <c r="G39" s="123"/>
      <c r="H39" s="54"/>
      <c r="I39" s="100"/>
      <c r="J39" s="100"/>
      <c r="K39" s="100"/>
      <c r="L39" s="100"/>
      <c r="M39" s="100"/>
      <c r="N39" s="100"/>
      <c r="O39" s="100"/>
      <c r="P39" s="100"/>
      <c r="Q39" s="100"/>
      <c r="R39" s="100"/>
    </row>
    <row r="40" spans="1:18" ht="64.5" customHeight="1" x14ac:dyDescent="0.25">
      <c r="A40" s="106">
        <v>27</v>
      </c>
      <c r="B40" s="124" t="s">
        <v>134</v>
      </c>
      <c r="C40" s="12">
        <v>2</v>
      </c>
      <c r="D40" s="54"/>
      <c r="E40" s="54"/>
      <c r="F40" s="54"/>
      <c r="G40" s="123"/>
      <c r="H40" s="54"/>
      <c r="I40" s="100"/>
      <c r="J40" s="100"/>
      <c r="K40" s="100"/>
      <c r="L40" s="100"/>
      <c r="M40" s="100"/>
      <c r="N40" s="100"/>
      <c r="O40" s="100"/>
      <c r="P40" s="100"/>
      <c r="Q40" s="100"/>
      <c r="R40" s="100"/>
    </row>
    <row r="41" spans="1:18" ht="64.5" customHeight="1" x14ac:dyDescent="0.25">
      <c r="A41" s="120">
        <v>28</v>
      </c>
      <c r="B41" s="124" t="s">
        <v>135</v>
      </c>
      <c r="C41" s="12">
        <v>3</v>
      </c>
      <c r="D41" s="54"/>
      <c r="E41" s="54"/>
      <c r="F41" s="54"/>
      <c r="G41" s="123"/>
      <c r="H41" s="54"/>
      <c r="I41" s="100"/>
      <c r="J41" s="100"/>
      <c r="K41" s="100"/>
      <c r="L41" s="100"/>
      <c r="M41" s="100"/>
      <c r="N41" s="100"/>
      <c r="O41" s="100"/>
      <c r="P41" s="100"/>
      <c r="Q41" s="100"/>
      <c r="R41" s="100"/>
    </row>
    <row r="42" spans="1:18" ht="64.5" customHeight="1" x14ac:dyDescent="0.25">
      <c r="A42" s="106">
        <v>29</v>
      </c>
      <c r="B42" s="124" t="s">
        <v>135</v>
      </c>
      <c r="C42" s="12">
        <v>3</v>
      </c>
      <c r="D42" s="54"/>
      <c r="E42" s="54"/>
      <c r="F42" s="54"/>
      <c r="G42" s="123"/>
      <c r="H42" s="54"/>
      <c r="I42" s="100"/>
      <c r="J42" s="100"/>
      <c r="K42" s="100"/>
      <c r="L42" s="100"/>
      <c r="M42" s="100"/>
      <c r="N42" s="100"/>
      <c r="O42" s="100"/>
      <c r="P42" s="100"/>
      <c r="Q42" s="100"/>
      <c r="R42" s="100"/>
    </row>
    <row r="43" spans="1:18" ht="64.5" customHeight="1" x14ac:dyDescent="0.25">
      <c r="A43" s="120">
        <v>30</v>
      </c>
      <c r="B43" s="124" t="s">
        <v>136</v>
      </c>
      <c r="C43" s="12">
        <v>4</v>
      </c>
      <c r="D43" s="54"/>
      <c r="E43" s="54"/>
      <c r="F43" s="54"/>
      <c r="G43" s="123"/>
      <c r="H43" s="54"/>
      <c r="I43" s="100"/>
      <c r="J43" s="100"/>
      <c r="K43" s="100"/>
      <c r="L43" s="100"/>
      <c r="M43" s="100"/>
      <c r="N43" s="100"/>
      <c r="O43" s="100"/>
      <c r="P43" s="100"/>
      <c r="Q43" s="100"/>
      <c r="R43" s="100"/>
    </row>
    <row r="44" spans="1:18" ht="83.25" customHeight="1" x14ac:dyDescent="0.25">
      <c r="A44" s="106">
        <v>31</v>
      </c>
      <c r="B44" s="124" t="s">
        <v>137</v>
      </c>
      <c r="C44" s="12">
        <v>3</v>
      </c>
      <c r="D44" s="54"/>
      <c r="E44" s="54"/>
      <c r="F44" s="54"/>
      <c r="G44" s="123"/>
      <c r="H44" s="54"/>
      <c r="I44" s="100"/>
      <c r="J44" s="100"/>
      <c r="K44" s="100"/>
      <c r="L44" s="100"/>
      <c r="M44" s="100"/>
      <c r="N44" s="100"/>
      <c r="O44" s="100"/>
      <c r="P44" s="100"/>
      <c r="Q44" s="100"/>
      <c r="R44" s="100"/>
    </row>
    <row r="45" spans="1:18" ht="94.5" customHeight="1" x14ac:dyDescent="0.25">
      <c r="A45" s="120">
        <v>32</v>
      </c>
      <c r="B45" s="124" t="s">
        <v>137</v>
      </c>
      <c r="C45" s="12">
        <v>3</v>
      </c>
      <c r="D45" s="54"/>
      <c r="E45" s="54"/>
      <c r="F45" s="54"/>
      <c r="G45" s="123"/>
      <c r="H45" s="54"/>
      <c r="I45" s="100"/>
      <c r="J45" s="100"/>
      <c r="K45" s="100"/>
      <c r="L45" s="100"/>
      <c r="M45" s="100"/>
      <c r="N45" s="100"/>
      <c r="O45" s="100"/>
      <c r="P45" s="100"/>
      <c r="Q45" s="100"/>
      <c r="R45" s="100"/>
    </row>
    <row r="46" spans="1:18" ht="104.25" customHeight="1" x14ac:dyDescent="0.25">
      <c r="A46" s="106">
        <v>33</v>
      </c>
      <c r="B46" s="124" t="s">
        <v>138</v>
      </c>
      <c r="C46" s="12">
        <v>4</v>
      </c>
      <c r="D46" s="54"/>
      <c r="E46" s="54"/>
      <c r="F46" s="54"/>
      <c r="G46" s="123"/>
      <c r="H46" s="54"/>
      <c r="I46" s="100"/>
      <c r="J46" s="100"/>
      <c r="K46" s="100"/>
      <c r="L46" s="100"/>
      <c r="M46" s="100"/>
      <c r="N46" s="100"/>
      <c r="O46" s="100"/>
      <c r="P46" s="100"/>
      <c r="Q46" s="100"/>
      <c r="R46" s="100"/>
    </row>
    <row r="47" spans="1:18" ht="64.5" customHeight="1" x14ac:dyDescent="0.25">
      <c r="A47" s="120">
        <v>34</v>
      </c>
      <c r="B47" s="124" t="s">
        <v>139</v>
      </c>
      <c r="C47" s="12">
        <v>1</v>
      </c>
      <c r="D47" s="54"/>
      <c r="E47" s="54"/>
      <c r="F47" s="54"/>
      <c r="G47" s="123"/>
      <c r="H47" s="54"/>
      <c r="I47" s="100"/>
      <c r="J47" s="100"/>
      <c r="K47" s="100"/>
      <c r="L47" s="100"/>
      <c r="M47" s="100"/>
      <c r="N47" s="100"/>
      <c r="O47" s="100"/>
      <c r="P47" s="100"/>
      <c r="Q47" s="100"/>
      <c r="R47" s="100"/>
    </row>
    <row r="48" spans="1:18" ht="192.75" customHeight="1" x14ac:dyDescent="0.25">
      <c r="A48" s="106">
        <v>35</v>
      </c>
      <c r="B48" s="124" t="s">
        <v>140</v>
      </c>
      <c r="C48" s="12">
        <v>1</v>
      </c>
      <c r="D48" s="54"/>
      <c r="E48" s="54"/>
      <c r="F48" s="54"/>
      <c r="G48" s="123"/>
      <c r="H48" s="54"/>
      <c r="I48" s="100"/>
      <c r="J48" s="100"/>
      <c r="K48" s="100"/>
      <c r="L48" s="100"/>
      <c r="M48" s="100"/>
      <c r="N48" s="100"/>
      <c r="O48" s="100"/>
      <c r="P48" s="100"/>
      <c r="Q48" s="100"/>
      <c r="R48" s="100"/>
    </row>
    <row r="49" spans="1:18" ht="201" customHeight="1" x14ac:dyDescent="0.25">
      <c r="A49" s="120">
        <v>36</v>
      </c>
      <c r="B49" s="124" t="s">
        <v>140</v>
      </c>
      <c r="C49" s="12">
        <v>1</v>
      </c>
      <c r="D49" s="54"/>
      <c r="E49" s="54"/>
      <c r="F49" s="54"/>
      <c r="G49" s="123"/>
      <c r="H49" s="54"/>
      <c r="I49" s="100"/>
      <c r="J49" s="100"/>
      <c r="K49" s="100"/>
      <c r="L49" s="100"/>
      <c r="M49" s="100"/>
      <c r="N49" s="100"/>
      <c r="O49" s="100"/>
      <c r="P49" s="100"/>
      <c r="Q49" s="100"/>
      <c r="R49" s="100"/>
    </row>
    <row r="50" spans="1:18" ht="242.25" customHeight="1" x14ac:dyDescent="0.25">
      <c r="A50" s="106">
        <v>37</v>
      </c>
      <c r="B50" s="124" t="s">
        <v>141</v>
      </c>
      <c r="C50" s="12">
        <v>1</v>
      </c>
      <c r="D50" s="54"/>
      <c r="E50" s="54"/>
      <c r="F50" s="54"/>
      <c r="G50" s="123"/>
      <c r="H50" s="54"/>
      <c r="I50" s="100"/>
      <c r="J50" s="100"/>
      <c r="K50" s="100"/>
      <c r="L50" s="100"/>
      <c r="M50" s="100"/>
      <c r="N50" s="100"/>
      <c r="O50" s="100"/>
      <c r="P50" s="100"/>
      <c r="Q50" s="100"/>
      <c r="R50" s="100"/>
    </row>
    <row r="51" spans="1:18" ht="64.5" customHeight="1" x14ac:dyDescent="0.25">
      <c r="A51" s="120">
        <v>38</v>
      </c>
      <c r="B51" s="124" t="s">
        <v>142</v>
      </c>
      <c r="C51" s="12">
        <v>4</v>
      </c>
      <c r="D51" s="54"/>
      <c r="E51" s="54"/>
      <c r="F51" s="54"/>
      <c r="G51" s="123"/>
      <c r="H51" s="54"/>
      <c r="I51" s="100"/>
      <c r="J51" s="100"/>
      <c r="K51" s="100"/>
      <c r="L51" s="100"/>
      <c r="M51" s="100"/>
      <c r="N51" s="100"/>
      <c r="O51" s="100"/>
      <c r="P51" s="100"/>
      <c r="Q51" s="100"/>
      <c r="R51" s="100"/>
    </row>
    <row r="52" spans="1:18" ht="64.5" customHeight="1" x14ac:dyDescent="0.25">
      <c r="A52" s="106">
        <v>39</v>
      </c>
      <c r="B52" s="124" t="s">
        <v>143</v>
      </c>
      <c r="C52" s="12">
        <v>1</v>
      </c>
      <c r="D52" s="54"/>
      <c r="E52" s="54"/>
      <c r="F52" s="54"/>
      <c r="G52" s="123"/>
      <c r="H52" s="54"/>
      <c r="I52" s="100"/>
      <c r="J52" s="100"/>
      <c r="K52" s="100"/>
      <c r="L52" s="100"/>
      <c r="M52" s="100"/>
      <c r="N52" s="100"/>
      <c r="O52" s="100"/>
      <c r="P52" s="100"/>
      <c r="Q52" s="100"/>
      <c r="R52" s="100"/>
    </row>
    <row r="53" spans="1:18" ht="64.5" customHeight="1" x14ac:dyDescent="0.25">
      <c r="A53" s="120">
        <v>40</v>
      </c>
      <c r="B53" s="124" t="s">
        <v>143</v>
      </c>
      <c r="C53" s="12">
        <v>1</v>
      </c>
      <c r="D53" s="54"/>
      <c r="E53" s="54"/>
      <c r="F53" s="54"/>
      <c r="G53" s="123"/>
      <c r="H53" s="54"/>
      <c r="I53" s="100"/>
      <c r="J53" s="100"/>
      <c r="K53" s="100"/>
      <c r="L53" s="100"/>
      <c r="M53" s="100"/>
      <c r="N53" s="100"/>
      <c r="O53" s="100"/>
      <c r="P53" s="100"/>
      <c r="Q53" s="100"/>
      <c r="R53" s="100"/>
    </row>
    <row r="54" spans="1:18" ht="90.75" customHeight="1" x14ac:dyDescent="0.25">
      <c r="A54" s="106">
        <v>41</v>
      </c>
      <c r="B54" s="124" t="s">
        <v>144</v>
      </c>
      <c r="C54" s="12">
        <v>1</v>
      </c>
      <c r="D54" s="54"/>
      <c r="E54" s="54"/>
      <c r="F54" s="54"/>
      <c r="G54" s="123"/>
      <c r="H54" s="54"/>
      <c r="I54" s="100"/>
      <c r="J54" s="100"/>
      <c r="K54" s="100"/>
      <c r="L54" s="100"/>
      <c r="M54" s="100"/>
      <c r="N54" s="100"/>
      <c r="O54" s="100"/>
      <c r="P54" s="100"/>
      <c r="Q54" s="100"/>
      <c r="R54" s="100"/>
    </row>
    <row r="55" spans="1:18" ht="132" customHeight="1" x14ac:dyDescent="0.25">
      <c r="A55" s="120">
        <v>42</v>
      </c>
      <c r="B55" s="124" t="s">
        <v>145</v>
      </c>
      <c r="C55" s="12">
        <v>1</v>
      </c>
      <c r="D55" s="54"/>
      <c r="E55" s="54"/>
      <c r="F55" s="54"/>
      <c r="G55" s="123"/>
      <c r="H55" s="54"/>
      <c r="I55" s="100"/>
      <c r="J55" s="100"/>
      <c r="K55" s="100"/>
      <c r="L55" s="100"/>
      <c r="M55" s="100"/>
      <c r="N55" s="100"/>
      <c r="O55" s="100"/>
      <c r="P55" s="100"/>
      <c r="Q55" s="100"/>
      <c r="R55" s="100"/>
    </row>
    <row r="56" spans="1:18" ht="64.5" customHeight="1" x14ac:dyDescent="0.25">
      <c r="A56" s="106">
        <v>43</v>
      </c>
      <c r="B56" s="124" t="s">
        <v>146</v>
      </c>
      <c r="C56" s="12">
        <v>1</v>
      </c>
      <c r="D56" s="54"/>
      <c r="E56" s="54"/>
      <c r="F56" s="54"/>
      <c r="G56" s="123"/>
      <c r="H56" s="54"/>
      <c r="I56" s="100"/>
      <c r="J56" s="100"/>
      <c r="K56" s="100"/>
      <c r="L56" s="100"/>
      <c r="M56" s="100"/>
      <c r="N56" s="100"/>
      <c r="O56" s="100"/>
      <c r="P56" s="100"/>
      <c r="Q56" s="100"/>
      <c r="R56" s="100"/>
    </row>
    <row r="57" spans="1:18" ht="90.75" customHeight="1" x14ac:dyDescent="0.25">
      <c r="A57" s="120">
        <v>44</v>
      </c>
      <c r="B57" s="124" t="s">
        <v>147</v>
      </c>
      <c r="C57" s="12">
        <v>1</v>
      </c>
      <c r="D57" s="54"/>
      <c r="E57" s="54"/>
      <c r="F57" s="54"/>
      <c r="G57" s="123"/>
      <c r="H57" s="54"/>
      <c r="I57" s="100"/>
      <c r="J57" s="100"/>
      <c r="K57" s="100"/>
      <c r="L57" s="100"/>
      <c r="M57" s="100"/>
      <c r="N57" s="100"/>
      <c r="O57" s="100"/>
      <c r="P57" s="100"/>
      <c r="Q57" s="100"/>
      <c r="R57" s="100"/>
    </row>
    <row r="58" spans="1:18" ht="90.75" customHeight="1" x14ac:dyDescent="0.25">
      <c r="A58" s="120">
        <v>45</v>
      </c>
      <c r="B58" s="124" t="s">
        <v>147</v>
      </c>
      <c r="C58" s="12">
        <v>1</v>
      </c>
      <c r="D58" s="54"/>
      <c r="E58" s="54"/>
      <c r="F58" s="54"/>
      <c r="G58" s="123"/>
      <c r="H58" s="54"/>
      <c r="I58" s="100"/>
      <c r="J58" s="100"/>
      <c r="K58" s="100"/>
      <c r="L58" s="100"/>
      <c r="M58" s="100"/>
      <c r="N58" s="100"/>
      <c r="O58" s="100"/>
      <c r="P58" s="100"/>
      <c r="Q58" s="100"/>
      <c r="R58" s="100"/>
    </row>
    <row r="59" spans="1:18" ht="18" customHeight="1" thickBot="1" x14ac:dyDescent="0.3">
      <c r="A59" s="101"/>
      <c r="B59" s="102"/>
      <c r="C59" s="103"/>
      <c r="D59" s="104"/>
      <c r="E59" s="104"/>
      <c r="F59" s="104"/>
      <c r="G59" s="104"/>
      <c r="H59" s="105"/>
      <c r="I59" s="105"/>
      <c r="J59" s="105"/>
      <c r="K59" s="105"/>
      <c r="L59" s="105"/>
      <c r="M59" s="105"/>
      <c r="N59" s="105"/>
      <c r="O59" s="100"/>
      <c r="P59" s="100"/>
      <c r="Q59" s="100"/>
      <c r="R59" s="100"/>
    </row>
    <row r="60" spans="1:18" ht="18" customHeight="1" thickBot="1" x14ac:dyDescent="0.3">
      <c r="A60" s="157" t="s">
        <v>26</v>
      </c>
      <c r="B60" s="158"/>
      <c r="C60" s="158"/>
      <c r="D60" s="158"/>
      <c r="E60" s="158"/>
      <c r="F60" s="158"/>
      <c r="G60" s="177"/>
      <c r="H60" s="105"/>
      <c r="I60" s="105"/>
      <c r="J60" s="105"/>
      <c r="K60" s="105"/>
      <c r="L60" s="105"/>
      <c r="M60" s="105"/>
      <c r="N60" s="105"/>
      <c r="O60" s="100"/>
      <c r="P60" s="100"/>
      <c r="Q60" s="100"/>
      <c r="R60" s="100"/>
    </row>
    <row r="61" spans="1:18" ht="195" customHeight="1" thickBot="1" x14ac:dyDescent="0.3">
      <c r="A61" s="195" t="s">
        <v>106</v>
      </c>
      <c r="B61" s="196"/>
      <c r="C61" s="196"/>
      <c r="D61" s="196"/>
      <c r="E61" s="196"/>
      <c r="F61" s="196"/>
      <c r="G61" s="197"/>
      <c r="H61" s="105"/>
      <c r="I61" s="105"/>
      <c r="J61" s="105"/>
      <c r="K61" s="105"/>
      <c r="L61" s="105"/>
      <c r="M61" s="105"/>
      <c r="N61" s="105"/>
      <c r="O61" s="100"/>
      <c r="P61" s="100"/>
      <c r="Q61" s="100"/>
      <c r="R61" s="100"/>
    </row>
    <row r="62" spans="1:18" x14ac:dyDescent="0.25">
      <c r="H62" s="100"/>
      <c r="I62" s="100"/>
      <c r="J62" s="100"/>
      <c r="K62" s="100"/>
      <c r="L62" s="100"/>
      <c r="M62" s="100"/>
      <c r="N62" s="100"/>
      <c r="O62" s="100"/>
      <c r="P62" s="100"/>
      <c r="Q62" s="100"/>
      <c r="R62" s="100"/>
    </row>
    <row r="63" spans="1:18" ht="50.1" customHeight="1" thickBot="1" x14ac:dyDescent="0.3">
      <c r="B63" s="150"/>
      <c r="C63" s="150"/>
      <c r="D63" s="2"/>
      <c r="H63" s="100"/>
      <c r="I63" s="100"/>
      <c r="J63" s="100"/>
      <c r="K63" s="100"/>
      <c r="L63" s="100"/>
      <c r="M63" s="100"/>
      <c r="N63" s="100"/>
      <c r="O63" s="100"/>
      <c r="P63" s="100"/>
      <c r="Q63" s="100"/>
      <c r="R63" s="100"/>
    </row>
    <row r="64" spans="1:18" x14ac:dyDescent="0.25">
      <c r="B64" s="192" t="s">
        <v>36</v>
      </c>
      <c r="C64" s="192"/>
      <c r="H64" s="100"/>
      <c r="I64" s="100"/>
      <c r="J64" s="100"/>
      <c r="K64" s="100"/>
      <c r="L64" s="100"/>
      <c r="M64" s="100"/>
      <c r="N64" s="100"/>
      <c r="O64" s="100"/>
      <c r="P64" s="100"/>
      <c r="Q64" s="100"/>
      <c r="R64" s="100"/>
    </row>
    <row r="65" spans="1:18" x14ac:dyDescent="0.25">
      <c r="H65" s="100"/>
      <c r="I65" s="100"/>
      <c r="J65" s="100"/>
      <c r="K65" s="100"/>
      <c r="L65" s="100"/>
      <c r="M65" s="100"/>
      <c r="N65" s="100"/>
      <c r="O65" s="100"/>
      <c r="P65" s="100"/>
      <c r="Q65" s="100"/>
      <c r="R65" s="100"/>
    </row>
    <row r="66" spans="1:18" x14ac:dyDescent="0.25">
      <c r="A66" s="5" t="s">
        <v>50</v>
      </c>
      <c r="H66" s="100"/>
      <c r="I66" s="100"/>
      <c r="J66" s="100"/>
      <c r="K66" s="100"/>
      <c r="L66" s="100"/>
      <c r="M66" s="100"/>
      <c r="N66" s="100"/>
      <c r="O66" s="100"/>
      <c r="P66" s="100"/>
      <c r="Q66" s="100"/>
      <c r="R66" s="100"/>
    </row>
    <row r="67" spans="1:18" x14ac:dyDescent="0.25">
      <c r="A67" s="171" t="s">
        <v>38</v>
      </c>
      <c r="B67" s="171"/>
      <c r="C67" s="171"/>
      <c r="D67" s="171"/>
      <c r="E67" s="171"/>
      <c r="F67" s="171"/>
      <c r="G67" s="171"/>
      <c r="H67" s="171"/>
      <c r="I67" s="171"/>
      <c r="J67" s="171"/>
      <c r="K67" s="171"/>
      <c r="L67" s="171"/>
      <c r="M67" s="171"/>
      <c r="N67" s="171"/>
      <c r="O67" s="2"/>
      <c r="P67" s="2"/>
      <c r="Q67" s="2"/>
    </row>
    <row r="68" spans="1:18" ht="15" customHeight="1" x14ac:dyDescent="0.25">
      <c r="A68" s="172" t="s">
        <v>39</v>
      </c>
      <c r="B68" s="172"/>
      <c r="C68" s="172"/>
      <c r="D68" s="172"/>
      <c r="E68" s="172"/>
      <c r="F68" s="172"/>
      <c r="G68" s="172"/>
      <c r="H68" s="172"/>
      <c r="I68" s="172"/>
      <c r="J68" s="172"/>
      <c r="K68" s="172"/>
      <c r="L68" s="172"/>
      <c r="M68" s="172"/>
      <c r="N68" s="172"/>
      <c r="O68" s="67"/>
      <c r="P68" s="67"/>
      <c r="Q68" s="67"/>
    </row>
    <row r="69" spans="1:18" x14ac:dyDescent="0.25">
      <c r="A69" s="173" t="s">
        <v>40</v>
      </c>
      <c r="B69" s="173"/>
      <c r="C69" s="173"/>
      <c r="D69" s="173"/>
      <c r="E69" s="173"/>
      <c r="F69" s="173"/>
      <c r="G69" s="173"/>
      <c r="H69" s="173"/>
      <c r="I69" s="173"/>
      <c r="J69" s="173"/>
      <c r="K69" s="173"/>
      <c r="L69" s="173"/>
      <c r="M69" s="173"/>
      <c r="N69" s="173"/>
      <c r="O69" s="5"/>
      <c r="P69" s="5"/>
      <c r="Q69" s="5"/>
    </row>
    <row r="70" spans="1:18" x14ac:dyDescent="0.25">
      <c r="A70" s="173" t="s">
        <v>41</v>
      </c>
      <c r="B70" s="173"/>
      <c r="C70" s="173"/>
      <c r="D70" s="173"/>
      <c r="E70" s="173"/>
      <c r="F70" s="173"/>
      <c r="G70" s="173"/>
      <c r="H70" s="173"/>
      <c r="I70" s="173"/>
      <c r="J70" s="173"/>
      <c r="K70" s="173"/>
      <c r="L70" s="173"/>
      <c r="M70" s="173"/>
      <c r="N70" s="173"/>
      <c r="O70" s="5"/>
      <c r="P70" s="5"/>
      <c r="Q70" s="5"/>
    </row>
  </sheetData>
  <sheetProtection algorithmName="SHA-512" hashValue="S+DBbUv31WbaC7gWJ11rAGULukCt5kX0p99DLL2+HOd8/fl5dFuA1s1vQT/BOXblpN9TXpLJkC+qqyDFtehOuw==" saltValue="57PpbCFTPr5JZRqkylftAw==" spinCount="100000" sheet="1" selectLockedCells="1"/>
  <mergeCells count="25">
    <mergeCell ref="A61:G61"/>
    <mergeCell ref="B2:L2"/>
    <mergeCell ref="B3:L3"/>
    <mergeCell ref="B4:L5"/>
    <mergeCell ref="M2:N2"/>
    <mergeCell ref="M3:N3"/>
    <mergeCell ref="M4:N4"/>
    <mergeCell ref="M5:N5"/>
    <mergeCell ref="A60:G60"/>
    <mergeCell ref="A69:N69"/>
    <mergeCell ref="A70:N70"/>
    <mergeCell ref="A68:N68"/>
    <mergeCell ref="A2:A5"/>
    <mergeCell ref="A67:N67"/>
    <mergeCell ref="B64:C64"/>
    <mergeCell ref="B63:C63"/>
    <mergeCell ref="A9:B11"/>
    <mergeCell ref="D9:E9"/>
    <mergeCell ref="F9:I9"/>
    <mergeCell ref="K9:L9"/>
    <mergeCell ref="M9:N9"/>
    <mergeCell ref="D11:E11"/>
    <mergeCell ref="F11:I11"/>
    <mergeCell ref="K11:L11"/>
    <mergeCell ref="M11:N11"/>
  </mergeCells>
  <dataValidations count="3">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G58">
      <formula1>0</formula1>
      <formula2>1E+31</formula2>
    </dataValidation>
  </dataValidations>
  <pageMargins left="0.7" right="0.7" top="0.75" bottom="0.75" header="0.3" footer="0.3"/>
  <pageSetup scale="1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view="pageBreakPreview" zoomScale="70" zoomScaleNormal="74" zoomScaleSheetLayoutView="70" zoomScalePageLayoutView="55" workbookViewId="0">
      <selection activeCell="N3" sqref="N3:O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9"/>
      <c r="B2" s="130" t="s">
        <v>0</v>
      </c>
      <c r="C2" s="130"/>
      <c r="D2" s="130"/>
      <c r="E2" s="130"/>
      <c r="F2" s="130"/>
      <c r="G2" s="130"/>
      <c r="H2" s="130"/>
      <c r="I2" s="130"/>
      <c r="J2" s="130"/>
      <c r="K2" s="130"/>
      <c r="L2" s="130"/>
      <c r="M2" s="130"/>
      <c r="N2" s="193" t="s">
        <v>108</v>
      </c>
      <c r="O2" s="194"/>
    </row>
    <row r="3" spans="1:15" ht="15.75" customHeight="1" x14ac:dyDescent="0.25">
      <c r="A3" s="129"/>
      <c r="B3" s="130" t="s">
        <v>2</v>
      </c>
      <c r="C3" s="130"/>
      <c r="D3" s="130"/>
      <c r="E3" s="130"/>
      <c r="F3" s="130"/>
      <c r="G3" s="130"/>
      <c r="H3" s="130"/>
      <c r="I3" s="130"/>
      <c r="J3" s="130"/>
      <c r="K3" s="130"/>
      <c r="L3" s="130"/>
      <c r="M3" s="130"/>
      <c r="N3" s="193" t="s">
        <v>103</v>
      </c>
      <c r="O3" s="194"/>
    </row>
    <row r="4" spans="1:15" ht="16.5" customHeight="1" x14ac:dyDescent="0.25">
      <c r="A4" s="129"/>
      <c r="B4" s="130" t="s">
        <v>3</v>
      </c>
      <c r="C4" s="130"/>
      <c r="D4" s="130"/>
      <c r="E4" s="130"/>
      <c r="F4" s="130"/>
      <c r="G4" s="130"/>
      <c r="H4" s="130"/>
      <c r="I4" s="130"/>
      <c r="J4" s="130"/>
      <c r="K4" s="130"/>
      <c r="L4" s="130"/>
      <c r="M4" s="130"/>
      <c r="N4" s="193" t="s">
        <v>107</v>
      </c>
      <c r="O4" s="194"/>
    </row>
    <row r="5" spans="1:15" ht="15" customHeight="1" x14ac:dyDescent="0.25">
      <c r="A5" s="129"/>
      <c r="B5" s="130"/>
      <c r="C5" s="130"/>
      <c r="D5" s="130"/>
      <c r="E5" s="130"/>
      <c r="F5" s="130"/>
      <c r="G5" s="130"/>
      <c r="H5" s="130"/>
      <c r="I5" s="130"/>
      <c r="J5" s="130"/>
      <c r="K5" s="130"/>
      <c r="L5" s="130"/>
      <c r="M5" s="130"/>
      <c r="N5" s="193" t="s">
        <v>55</v>
      </c>
      <c r="O5" s="194"/>
    </row>
    <row r="6" spans="1:15" x14ac:dyDescent="0.25">
      <c r="J6" s="4"/>
    </row>
    <row r="7" spans="1:15" x14ac:dyDescent="0.25">
      <c r="A7" s="5" t="s">
        <v>5</v>
      </c>
      <c r="J7" s="4"/>
    </row>
    <row r="8" spans="1:15" ht="9.9499999999999993" customHeight="1" x14ac:dyDescent="0.25">
      <c r="A8" s="6"/>
      <c r="J8" s="4"/>
    </row>
    <row r="9" spans="1:15" ht="30" customHeight="1" x14ac:dyDescent="0.25">
      <c r="A9" s="217" t="s">
        <v>6</v>
      </c>
      <c r="B9" s="217"/>
      <c r="C9" s="217"/>
      <c r="E9" s="136" t="s">
        <v>7</v>
      </c>
      <c r="F9" s="137"/>
      <c r="G9" s="218"/>
      <c r="H9" s="219"/>
      <c r="I9" s="219"/>
      <c r="J9" s="220"/>
      <c r="L9" s="136" t="s">
        <v>8</v>
      </c>
      <c r="M9" s="137"/>
      <c r="N9" s="224"/>
      <c r="O9" s="225"/>
    </row>
    <row r="10" spans="1:15" ht="8.25" customHeight="1" x14ac:dyDescent="0.25">
      <c r="A10" s="217"/>
      <c r="B10" s="217"/>
      <c r="C10" s="217"/>
      <c r="D10" s="8"/>
      <c r="E10" s="8"/>
      <c r="J10" s="4"/>
      <c r="L10" s="8"/>
      <c r="M10" s="2"/>
    </row>
    <row r="11" spans="1:15" ht="30" customHeight="1" x14ac:dyDescent="0.25">
      <c r="A11" s="217"/>
      <c r="B11" s="217"/>
      <c r="C11" s="217"/>
      <c r="E11" s="136" t="s">
        <v>9</v>
      </c>
      <c r="F11" s="137"/>
      <c r="G11" s="221"/>
      <c r="H11" s="222"/>
      <c r="I11" s="222"/>
      <c r="J11" s="223"/>
      <c r="L11" s="136" t="s">
        <v>10</v>
      </c>
      <c r="M11" s="137"/>
      <c r="N11" s="226"/>
      <c r="O11" s="227"/>
    </row>
    <row r="12" spans="1:15" ht="9.9499999999999993" customHeight="1" thickBot="1" x14ac:dyDescent="0.3"/>
    <row r="13" spans="1:15" s="10" customFormat="1" ht="111.75" customHeight="1" x14ac:dyDescent="0.25">
      <c r="A13" s="27" t="s">
        <v>11</v>
      </c>
      <c r="B13" s="28" t="s">
        <v>56</v>
      </c>
      <c r="C13" s="28" t="s">
        <v>12</v>
      </c>
      <c r="D13" s="28" t="s">
        <v>14</v>
      </c>
      <c r="E13" s="28" t="s">
        <v>15</v>
      </c>
      <c r="F13" s="29" t="s">
        <v>16</v>
      </c>
      <c r="G13" s="29" t="s">
        <v>17</v>
      </c>
      <c r="H13" s="29" t="s">
        <v>18</v>
      </c>
      <c r="I13" s="29" t="s">
        <v>47</v>
      </c>
      <c r="J13" s="29" t="s">
        <v>20</v>
      </c>
      <c r="K13" s="29" t="s">
        <v>21</v>
      </c>
      <c r="L13" s="29" t="s">
        <v>22</v>
      </c>
      <c r="M13" s="29" t="s">
        <v>23</v>
      </c>
      <c r="N13" s="29" t="s">
        <v>24</v>
      </c>
      <c r="O13" s="30" t="s">
        <v>25</v>
      </c>
    </row>
    <row r="14" spans="1:15" s="10" customFormat="1" ht="35.25" customHeight="1" x14ac:dyDescent="0.25">
      <c r="A14" s="207">
        <v>1</v>
      </c>
      <c r="B14" s="210"/>
      <c r="C14" s="11"/>
      <c r="D14" s="12"/>
      <c r="E14" s="16"/>
      <c r="F14" s="78"/>
      <c r="G14" s="73"/>
      <c r="H14" s="1">
        <f t="shared" ref="H14:H33" si="0">+ROUND(F14*G14,0)</f>
        <v>0</v>
      </c>
      <c r="I14" s="73"/>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208"/>
      <c r="B15" s="211"/>
      <c r="C15" s="11"/>
      <c r="D15" s="12"/>
      <c r="E15" s="16"/>
      <c r="F15" s="78"/>
      <c r="G15" s="73"/>
      <c r="H15" s="1">
        <f t="shared" si="0"/>
        <v>0</v>
      </c>
      <c r="I15" s="73"/>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208"/>
      <c r="B16" s="211"/>
      <c r="C16" s="11"/>
      <c r="D16" s="12"/>
      <c r="E16" s="16"/>
      <c r="F16" s="78"/>
      <c r="G16" s="73"/>
      <c r="H16" s="1">
        <f t="shared" si="0"/>
        <v>0</v>
      </c>
      <c r="I16" s="73"/>
      <c r="J16" s="1">
        <f t="shared" si="1"/>
        <v>0</v>
      </c>
      <c r="K16" s="1">
        <f t="shared" si="6"/>
        <v>0</v>
      </c>
      <c r="L16" s="1">
        <f t="shared" si="2"/>
        <v>0</v>
      </c>
      <c r="M16" s="1">
        <f t="shared" si="3"/>
        <v>0</v>
      </c>
      <c r="N16" s="1">
        <f t="shared" si="4"/>
        <v>0</v>
      </c>
      <c r="O16" s="32">
        <f t="shared" si="5"/>
        <v>0</v>
      </c>
    </row>
    <row r="17" spans="1:15" s="10" customFormat="1" ht="35.25" customHeight="1" x14ac:dyDescent="0.25">
      <c r="A17" s="209"/>
      <c r="B17" s="212"/>
      <c r="C17" s="11"/>
      <c r="D17" s="12"/>
      <c r="E17" s="16"/>
      <c r="F17" s="78"/>
      <c r="G17" s="73"/>
      <c r="H17" s="1">
        <f t="shared" si="0"/>
        <v>0</v>
      </c>
      <c r="I17" s="73"/>
      <c r="J17" s="1">
        <f t="shared" si="1"/>
        <v>0</v>
      </c>
      <c r="K17" s="1">
        <f t="shared" si="6"/>
        <v>0</v>
      </c>
      <c r="L17" s="1">
        <f t="shared" si="2"/>
        <v>0</v>
      </c>
      <c r="M17" s="1">
        <f t="shared" si="3"/>
        <v>0</v>
      </c>
      <c r="N17" s="1">
        <f t="shared" si="4"/>
        <v>0</v>
      </c>
      <c r="O17" s="32">
        <f t="shared" si="5"/>
        <v>0</v>
      </c>
    </row>
    <row r="18" spans="1:15" s="10" customFormat="1" ht="35.25" customHeight="1" x14ac:dyDescent="0.25">
      <c r="A18" s="207">
        <v>2</v>
      </c>
      <c r="B18" s="210"/>
      <c r="C18" s="11"/>
      <c r="D18" s="12"/>
      <c r="E18" s="16"/>
      <c r="F18" s="78"/>
      <c r="G18" s="73"/>
      <c r="H18" s="1">
        <f t="shared" si="0"/>
        <v>0</v>
      </c>
      <c r="I18" s="73"/>
      <c r="J18" s="1">
        <f t="shared" si="1"/>
        <v>0</v>
      </c>
      <c r="K18" s="1">
        <f t="shared" si="6"/>
        <v>0</v>
      </c>
      <c r="L18" s="1">
        <f t="shared" si="2"/>
        <v>0</v>
      </c>
      <c r="M18" s="1">
        <f t="shared" si="3"/>
        <v>0</v>
      </c>
      <c r="N18" s="1">
        <f t="shared" si="4"/>
        <v>0</v>
      </c>
      <c r="O18" s="32">
        <f t="shared" si="5"/>
        <v>0</v>
      </c>
    </row>
    <row r="19" spans="1:15" s="10" customFormat="1" ht="35.25" customHeight="1" x14ac:dyDescent="0.25">
      <c r="A19" s="208"/>
      <c r="B19" s="211"/>
      <c r="C19" s="11"/>
      <c r="D19" s="12"/>
      <c r="E19" s="16"/>
      <c r="F19" s="78"/>
      <c r="G19" s="73"/>
      <c r="H19" s="1">
        <f t="shared" si="0"/>
        <v>0</v>
      </c>
      <c r="I19" s="73"/>
      <c r="J19" s="1">
        <f t="shared" si="1"/>
        <v>0</v>
      </c>
      <c r="K19" s="1">
        <f t="shared" si="6"/>
        <v>0</v>
      </c>
      <c r="L19" s="1">
        <f t="shared" si="2"/>
        <v>0</v>
      </c>
      <c r="M19" s="1">
        <f t="shared" si="3"/>
        <v>0</v>
      </c>
      <c r="N19" s="1">
        <f t="shared" si="4"/>
        <v>0</v>
      </c>
      <c r="O19" s="32">
        <f t="shared" si="5"/>
        <v>0</v>
      </c>
    </row>
    <row r="20" spans="1:15" s="10" customFormat="1" ht="35.25" customHeight="1" x14ac:dyDescent="0.25">
      <c r="A20" s="208"/>
      <c r="B20" s="211"/>
      <c r="C20" s="11"/>
      <c r="D20" s="12"/>
      <c r="E20" s="16"/>
      <c r="F20" s="78"/>
      <c r="G20" s="73"/>
      <c r="H20" s="1">
        <f t="shared" si="0"/>
        <v>0</v>
      </c>
      <c r="I20" s="73"/>
      <c r="J20" s="1">
        <f t="shared" si="1"/>
        <v>0</v>
      </c>
      <c r="K20" s="1">
        <f t="shared" si="6"/>
        <v>0</v>
      </c>
      <c r="L20" s="1">
        <f t="shared" si="2"/>
        <v>0</v>
      </c>
      <c r="M20" s="1">
        <f t="shared" si="3"/>
        <v>0</v>
      </c>
      <c r="N20" s="1">
        <f t="shared" si="4"/>
        <v>0</v>
      </c>
      <c r="O20" s="32">
        <f t="shared" si="5"/>
        <v>0</v>
      </c>
    </row>
    <row r="21" spans="1:15" s="10" customFormat="1" ht="35.25" customHeight="1" x14ac:dyDescent="0.25">
      <c r="A21" s="209"/>
      <c r="B21" s="212"/>
      <c r="C21" s="11"/>
      <c r="D21" s="12"/>
      <c r="E21" s="16"/>
      <c r="F21" s="78"/>
      <c r="G21" s="73"/>
      <c r="H21" s="1">
        <f t="shared" si="0"/>
        <v>0</v>
      </c>
      <c r="I21" s="73"/>
      <c r="J21" s="1">
        <f t="shared" si="1"/>
        <v>0</v>
      </c>
      <c r="K21" s="1">
        <f t="shared" si="6"/>
        <v>0</v>
      </c>
      <c r="L21" s="1">
        <f t="shared" si="2"/>
        <v>0</v>
      </c>
      <c r="M21" s="1">
        <f t="shared" si="3"/>
        <v>0</v>
      </c>
      <c r="N21" s="1">
        <f t="shared" si="4"/>
        <v>0</v>
      </c>
      <c r="O21" s="32">
        <f t="shared" si="5"/>
        <v>0</v>
      </c>
    </row>
    <row r="22" spans="1:15" s="10" customFormat="1" ht="35.25" customHeight="1" x14ac:dyDescent="0.25">
      <c r="A22" s="207">
        <v>3</v>
      </c>
      <c r="B22" s="210"/>
      <c r="C22" s="11"/>
      <c r="D22" s="12"/>
      <c r="E22" s="16"/>
      <c r="F22" s="78"/>
      <c r="G22" s="73"/>
      <c r="H22" s="1">
        <f t="shared" si="0"/>
        <v>0</v>
      </c>
      <c r="I22" s="73"/>
      <c r="J22" s="1">
        <f t="shared" si="1"/>
        <v>0</v>
      </c>
      <c r="K22" s="1">
        <f t="shared" si="6"/>
        <v>0</v>
      </c>
      <c r="L22" s="1">
        <f t="shared" si="2"/>
        <v>0</v>
      </c>
      <c r="M22" s="1">
        <f t="shared" si="3"/>
        <v>0</v>
      </c>
      <c r="N22" s="1">
        <f t="shared" si="4"/>
        <v>0</v>
      </c>
      <c r="O22" s="32">
        <f t="shared" si="5"/>
        <v>0</v>
      </c>
    </row>
    <row r="23" spans="1:15" s="10" customFormat="1" ht="35.25" customHeight="1" x14ac:dyDescent="0.25">
      <c r="A23" s="208"/>
      <c r="B23" s="211"/>
      <c r="C23" s="11"/>
      <c r="D23" s="12"/>
      <c r="E23" s="16"/>
      <c r="F23" s="78"/>
      <c r="G23" s="73"/>
      <c r="H23" s="1">
        <f t="shared" si="0"/>
        <v>0</v>
      </c>
      <c r="I23" s="73"/>
      <c r="J23" s="1">
        <f t="shared" si="1"/>
        <v>0</v>
      </c>
      <c r="K23" s="1">
        <f t="shared" si="6"/>
        <v>0</v>
      </c>
      <c r="L23" s="1">
        <f t="shared" si="2"/>
        <v>0</v>
      </c>
      <c r="M23" s="1">
        <f t="shared" si="3"/>
        <v>0</v>
      </c>
      <c r="N23" s="1">
        <f t="shared" si="4"/>
        <v>0</v>
      </c>
      <c r="O23" s="32">
        <f t="shared" si="5"/>
        <v>0</v>
      </c>
    </row>
    <row r="24" spans="1:15" s="10" customFormat="1" ht="35.25" customHeight="1" x14ac:dyDescent="0.25">
      <c r="A24" s="208"/>
      <c r="B24" s="211"/>
      <c r="C24" s="11"/>
      <c r="D24" s="12"/>
      <c r="E24" s="16"/>
      <c r="F24" s="78"/>
      <c r="G24" s="73"/>
      <c r="H24" s="1">
        <f t="shared" si="0"/>
        <v>0</v>
      </c>
      <c r="I24" s="73"/>
      <c r="J24" s="1">
        <f t="shared" si="1"/>
        <v>0</v>
      </c>
      <c r="K24" s="1">
        <f t="shared" si="6"/>
        <v>0</v>
      </c>
      <c r="L24" s="1">
        <f t="shared" si="2"/>
        <v>0</v>
      </c>
      <c r="M24" s="1">
        <f t="shared" si="3"/>
        <v>0</v>
      </c>
      <c r="N24" s="1">
        <f t="shared" si="4"/>
        <v>0</v>
      </c>
      <c r="O24" s="32">
        <f t="shared" si="5"/>
        <v>0</v>
      </c>
    </row>
    <row r="25" spans="1:15" s="10" customFormat="1" ht="35.25" customHeight="1" x14ac:dyDescent="0.25">
      <c r="A25" s="209"/>
      <c r="B25" s="212"/>
      <c r="C25" s="11"/>
      <c r="D25" s="12"/>
      <c r="E25" s="16"/>
      <c r="F25" s="78"/>
      <c r="G25" s="73"/>
      <c r="H25" s="1">
        <f t="shared" si="0"/>
        <v>0</v>
      </c>
      <c r="I25" s="73"/>
      <c r="J25" s="1">
        <f t="shared" si="1"/>
        <v>0</v>
      </c>
      <c r="K25" s="1">
        <f t="shared" si="6"/>
        <v>0</v>
      </c>
      <c r="L25" s="1">
        <f t="shared" si="2"/>
        <v>0</v>
      </c>
      <c r="M25" s="1">
        <f t="shared" si="3"/>
        <v>0</v>
      </c>
      <c r="N25" s="1">
        <f t="shared" si="4"/>
        <v>0</v>
      </c>
      <c r="O25" s="32">
        <f t="shared" si="5"/>
        <v>0</v>
      </c>
    </row>
    <row r="26" spans="1:15" s="10" customFormat="1" ht="35.25" customHeight="1" x14ac:dyDescent="0.25">
      <c r="A26" s="207">
        <v>4</v>
      </c>
      <c r="B26" s="210"/>
      <c r="C26" s="11"/>
      <c r="D26" s="12"/>
      <c r="E26" s="16"/>
      <c r="F26" s="78"/>
      <c r="G26" s="73"/>
      <c r="H26" s="1">
        <f t="shared" si="0"/>
        <v>0</v>
      </c>
      <c r="I26" s="73"/>
      <c r="J26" s="1">
        <f t="shared" si="1"/>
        <v>0</v>
      </c>
      <c r="K26" s="1">
        <f t="shared" si="6"/>
        <v>0</v>
      </c>
      <c r="L26" s="1">
        <f t="shared" si="2"/>
        <v>0</v>
      </c>
      <c r="M26" s="1">
        <f t="shared" si="3"/>
        <v>0</v>
      </c>
      <c r="N26" s="1">
        <f t="shared" si="4"/>
        <v>0</v>
      </c>
      <c r="O26" s="32">
        <f t="shared" si="5"/>
        <v>0</v>
      </c>
    </row>
    <row r="27" spans="1:15" s="10" customFormat="1" ht="35.25" customHeight="1" x14ac:dyDescent="0.25">
      <c r="A27" s="208"/>
      <c r="B27" s="211"/>
      <c r="C27" s="11"/>
      <c r="D27" s="12"/>
      <c r="E27" s="16"/>
      <c r="F27" s="78"/>
      <c r="G27" s="73"/>
      <c r="H27" s="1">
        <f t="shared" si="0"/>
        <v>0</v>
      </c>
      <c r="I27" s="73"/>
      <c r="J27" s="1">
        <f t="shared" si="1"/>
        <v>0</v>
      </c>
      <c r="K27" s="1">
        <f t="shared" si="6"/>
        <v>0</v>
      </c>
      <c r="L27" s="1">
        <f t="shared" si="2"/>
        <v>0</v>
      </c>
      <c r="M27" s="1">
        <f t="shared" si="3"/>
        <v>0</v>
      </c>
      <c r="N27" s="1">
        <f t="shared" si="4"/>
        <v>0</v>
      </c>
      <c r="O27" s="32">
        <f t="shared" si="5"/>
        <v>0</v>
      </c>
    </row>
    <row r="28" spans="1:15" s="10" customFormat="1" ht="35.25" customHeight="1" x14ac:dyDescent="0.25">
      <c r="A28" s="208"/>
      <c r="B28" s="211"/>
      <c r="C28" s="11"/>
      <c r="D28" s="12"/>
      <c r="E28" s="16"/>
      <c r="F28" s="78"/>
      <c r="G28" s="73"/>
      <c r="H28" s="1">
        <f t="shared" si="0"/>
        <v>0</v>
      </c>
      <c r="I28" s="73"/>
      <c r="J28" s="1">
        <f t="shared" si="1"/>
        <v>0</v>
      </c>
      <c r="K28" s="1">
        <f t="shared" si="6"/>
        <v>0</v>
      </c>
      <c r="L28" s="1">
        <f t="shared" si="2"/>
        <v>0</v>
      </c>
      <c r="M28" s="1">
        <f t="shared" si="3"/>
        <v>0</v>
      </c>
      <c r="N28" s="1">
        <f t="shared" si="4"/>
        <v>0</v>
      </c>
      <c r="O28" s="32">
        <f t="shared" si="5"/>
        <v>0</v>
      </c>
    </row>
    <row r="29" spans="1:15" s="10" customFormat="1" ht="35.25" customHeight="1" x14ac:dyDescent="0.25">
      <c r="A29" s="209"/>
      <c r="B29" s="212"/>
      <c r="C29" s="11"/>
      <c r="D29" s="12"/>
      <c r="E29" s="16"/>
      <c r="F29" s="78"/>
      <c r="G29" s="73"/>
      <c r="H29" s="1">
        <f t="shared" si="0"/>
        <v>0</v>
      </c>
      <c r="I29" s="73"/>
      <c r="J29" s="1">
        <f t="shared" si="1"/>
        <v>0</v>
      </c>
      <c r="K29" s="1">
        <f t="shared" si="6"/>
        <v>0</v>
      </c>
      <c r="L29" s="1">
        <f t="shared" si="2"/>
        <v>0</v>
      </c>
      <c r="M29" s="1">
        <f t="shared" si="3"/>
        <v>0</v>
      </c>
      <c r="N29" s="1">
        <f t="shared" si="4"/>
        <v>0</v>
      </c>
      <c r="O29" s="32">
        <f t="shared" si="5"/>
        <v>0</v>
      </c>
    </row>
    <row r="30" spans="1:15" s="10" customFormat="1" ht="35.25" customHeight="1" x14ac:dyDescent="0.25">
      <c r="A30" s="207">
        <v>5</v>
      </c>
      <c r="B30" s="210"/>
      <c r="C30" s="11"/>
      <c r="D30" s="12"/>
      <c r="E30" s="16"/>
      <c r="F30" s="78"/>
      <c r="G30" s="73"/>
      <c r="H30" s="1">
        <f t="shared" si="0"/>
        <v>0</v>
      </c>
      <c r="I30" s="73"/>
      <c r="J30" s="1">
        <f t="shared" si="1"/>
        <v>0</v>
      </c>
      <c r="K30" s="1">
        <f t="shared" si="6"/>
        <v>0</v>
      </c>
      <c r="L30" s="1">
        <f t="shared" si="2"/>
        <v>0</v>
      </c>
      <c r="M30" s="1">
        <f t="shared" si="3"/>
        <v>0</v>
      </c>
      <c r="N30" s="1">
        <f t="shared" si="4"/>
        <v>0</v>
      </c>
      <c r="O30" s="32">
        <f t="shared" si="5"/>
        <v>0</v>
      </c>
    </row>
    <row r="31" spans="1:15" s="10" customFormat="1" ht="35.25" customHeight="1" x14ac:dyDescent="0.25">
      <c r="A31" s="208"/>
      <c r="B31" s="211"/>
      <c r="C31" s="11"/>
      <c r="D31" s="12"/>
      <c r="E31" s="16"/>
      <c r="F31" s="78"/>
      <c r="G31" s="73"/>
      <c r="H31" s="1">
        <f t="shared" si="0"/>
        <v>0</v>
      </c>
      <c r="I31" s="73"/>
      <c r="J31" s="1">
        <f t="shared" si="1"/>
        <v>0</v>
      </c>
      <c r="K31" s="1">
        <f t="shared" si="6"/>
        <v>0</v>
      </c>
      <c r="L31" s="1">
        <f t="shared" si="2"/>
        <v>0</v>
      </c>
      <c r="M31" s="1">
        <f t="shared" si="3"/>
        <v>0</v>
      </c>
      <c r="N31" s="1">
        <f t="shared" si="4"/>
        <v>0</v>
      </c>
      <c r="O31" s="32">
        <f t="shared" si="5"/>
        <v>0</v>
      </c>
    </row>
    <row r="32" spans="1:15" s="10" customFormat="1" ht="35.25" customHeight="1" x14ac:dyDescent="0.25">
      <c r="A32" s="208"/>
      <c r="B32" s="211"/>
      <c r="C32" s="11"/>
      <c r="D32" s="12"/>
      <c r="E32" s="16"/>
      <c r="F32" s="78"/>
      <c r="G32" s="73"/>
      <c r="H32" s="1">
        <f t="shared" si="0"/>
        <v>0</v>
      </c>
      <c r="I32" s="73"/>
      <c r="J32" s="1">
        <f t="shared" si="1"/>
        <v>0</v>
      </c>
      <c r="K32" s="1">
        <f t="shared" si="6"/>
        <v>0</v>
      </c>
      <c r="L32" s="1">
        <f t="shared" si="2"/>
        <v>0</v>
      </c>
      <c r="M32" s="1">
        <f t="shared" si="3"/>
        <v>0</v>
      </c>
      <c r="N32" s="1">
        <f t="shared" si="4"/>
        <v>0</v>
      </c>
      <c r="O32" s="32">
        <f t="shared" si="5"/>
        <v>0</v>
      </c>
    </row>
    <row r="33" spans="1:15" s="10" customFormat="1" ht="35.25" customHeight="1" thickBot="1" x14ac:dyDescent="0.3">
      <c r="A33" s="213"/>
      <c r="B33" s="214"/>
      <c r="C33" s="33"/>
      <c r="D33" s="35"/>
      <c r="E33" s="36"/>
      <c r="F33" s="78"/>
      <c r="G33" s="73"/>
      <c r="H33" s="39">
        <f t="shared" si="0"/>
        <v>0</v>
      </c>
      <c r="I33" s="73"/>
      <c r="J33" s="39">
        <f t="shared" si="1"/>
        <v>0</v>
      </c>
      <c r="K33" s="39">
        <f t="shared" si="6"/>
        <v>0</v>
      </c>
      <c r="L33" s="43">
        <f t="shared" si="2"/>
        <v>0</v>
      </c>
      <c r="M33" s="43">
        <f t="shared" si="3"/>
        <v>0</v>
      </c>
      <c r="N33" s="43">
        <f t="shared" si="4"/>
        <v>0</v>
      </c>
      <c r="O33" s="56">
        <f t="shared" si="5"/>
        <v>0</v>
      </c>
    </row>
    <row r="34" spans="1:15" s="10" customFormat="1" ht="42" customHeight="1" thickBot="1" x14ac:dyDescent="0.3">
      <c r="A34" s="157" t="s">
        <v>26</v>
      </c>
      <c r="B34" s="158"/>
      <c r="C34" s="158"/>
      <c r="D34" s="158"/>
      <c r="E34" s="158"/>
      <c r="F34" s="158"/>
      <c r="G34" s="158"/>
      <c r="H34" s="158"/>
      <c r="I34" s="158"/>
      <c r="J34" s="158"/>
      <c r="K34" s="158"/>
      <c r="L34" s="190" t="s">
        <v>49</v>
      </c>
      <c r="M34" s="191"/>
      <c r="N34" s="191"/>
      <c r="O34" s="62">
        <f>SUMIF(G:G,0%,L:L)+SUMIF(G:G,"",L:L)</f>
        <v>0</v>
      </c>
    </row>
    <row r="35" spans="1:15" s="10" customFormat="1" ht="39" customHeight="1" x14ac:dyDescent="0.25">
      <c r="A35" s="141" t="s">
        <v>105</v>
      </c>
      <c r="B35" s="142"/>
      <c r="C35" s="142"/>
      <c r="D35" s="142"/>
      <c r="E35" s="142"/>
      <c r="F35" s="142"/>
      <c r="G35" s="142"/>
      <c r="H35" s="142"/>
      <c r="I35" s="142"/>
      <c r="J35" s="142"/>
      <c r="K35" s="143"/>
      <c r="L35" s="184" t="s">
        <v>28</v>
      </c>
      <c r="M35" s="185"/>
      <c r="N35" s="185"/>
      <c r="O35" s="63">
        <f>SUMIF(G:G,5%,L:L)</f>
        <v>0</v>
      </c>
    </row>
    <row r="36" spans="1:15" s="10" customFormat="1" ht="30" customHeight="1" x14ac:dyDescent="0.25">
      <c r="A36" s="144"/>
      <c r="B36" s="145"/>
      <c r="C36" s="145"/>
      <c r="D36" s="145"/>
      <c r="E36" s="145"/>
      <c r="F36" s="145"/>
      <c r="G36" s="145"/>
      <c r="H36" s="145"/>
      <c r="I36" s="145"/>
      <c r="J36" s="145"/>
      <c r="K36" s="146"/>
      <c r="L36" s="184" t="s">
        <v>29</v>
      </c>
      <c r="M36" s="185"/>
      <c r="N36" s="185"/>
      <c r="O36" s="63">
        <f>SUMIF(G:G,19%,L:L)</f>
        <v>0</v>
      </c>
    </row>
    <row r="37" spans="1:15" s="10" customFormat="1" ht="30" customHeight="1" x14ac:dyDescent="0.25">
      <c r="A37" s="144"/>
      <c r="B37" s="145"/>
      <c r="C37" s="145"/>
      <c r="D37" s="145"/>
      <c r="E37" s="145"/>
      <c r="F37" s="145"/>
      <c r="G37" s="145"/>
      <c r="H37" s="145"/>
      <c r="I37" s="145"/>
      <c r="J37" s="145"/>
      <c r="K37" s="146"/>
      <c r="L37" s="182" t="s">
        <v>22</v>
      </c>
      <c r="M37" s="183"/>
      <c r="N37" s="183"/>
      <c r="O37" s="64">
        <f>SUM(O34:O36)</f>
        <v>0</v>
      </c>
    </row>
    <row r="38" spans="1:15" s="10" customFormat="1" ht="30" customHeight="1" x14ac:dyDescent="0.25">
      <c r="A38" s="144"/>
      <c r="B38" s="145"/>
      <c r="C38" s="145"/>
      <c r="D38" s="145"/>
      <c r="E38" s="145"/>
      <c r="F38" s="145"/>
      <c r="G38" s="145"/>
      <c r="H38" s="145"/>
      <c r="I38" s="145"/>
      <c r="J38" s="145"/>
      <c r="K38" s="146"/>
      <c r="L38" s="180" t="s">
        <v>30</v>
      </c>
      <c r="M38" s="181"/>
      <c r="N38" s="181"/>
      <c r="O38" s="65">
        <f>ROUND(O35*5%,0)</f>
        <v>0</v>
      </c>
    </row>
    <row r="39" spans="1:15" s="10" customFormat="1" ht="30" customHeight="1" x14ac:dyDescent="0.25">
      <c r="A39" s="144"/>
      <c r="B39" s="145"/>
      <c r="C39" s="145"/>
      <c r="D39" s="145"/>
      <c r="E39" s="145"/>
      <c r="F39" s="145"/>
      <c r="G39" s="145"/>
      <c r="H39" s="145"/>
      <c r="I39" s="145"/>
      <c r="J39" s="145"/>
      <c r="K39" s="146"/>
      <c r="L39" s="180" t="s">
        <v>31</v>
      </c>
      <c r="M39" s="181"/>
      <c r="N39" s="181"/>
      <c r="O39" s="63">
        <f>ROUND(O36*19%,0)</f>
        <v>0</v>
      </c>
    </row>
    <row r="40" spans="1:15" s="10" customFormat="1" ht="30" customHeight="1" x14ac:dyDescent="0.25">
      <c r="A40" s="144"/>
      <c r="B40" s="145"/>
      <c r="C40" s="145"/>
      <c r="D40" s="145"/>
      <c r="E40" s="145"/>
      <c r="F40" s="145"/>
      <c r="G40" s="145"/>
      <c r="H40" s="145"/>
      <c r="I40" s="145"/>
      <c r="J40" s="145"/>
      <c r="K40" s="146"/>
      <c r="L40" s="182" t="s">
        <v>32</v>
      </c>
      <c r="M40" s="183"/>
      <c r="N40" s="183"/>
      <c r="O40" s="64">
        <f>SUM(O38:O39)</f>
        <v>0</v>
      </c>
    </row>
    <row r="41" spans="1:15" s="10" customFormat="1" ht="30" customHeight="1" x14ac:dyDescent="0.25">
      <c r="A41" s="144"/>
      <c r="B41" s="145"/>
      <c r="C41" s="145"/>
      <c r="D41" s="145"/>
      <c r="E41" s="145"/>
      <c r="F41" s="145"/>
      <c r="G41" s="145"/>
      <c r="H41" s="145"/>
      <c r="I41" s="145"/>
      <c r="J41" s="145"/>
      <c r="K41" s="146"/>
      <c r="L41" s="184" t="s">
        <v>33</v>
      </c>
      <c r="M41" s="185"/>
      <c r="N41" s="185"/>
      <c r="O41" s="63">
        <f>SUMIF(I:I,8%,N:N)</f>
        <v>0</v>
      </c>
    </row>
    <row r="42" spans="1:15" s="10" customFormat="1" ht="37.5" customHeight="1" x14ac:dyDescent="0.25">
      <c r="A42" s="144"/>
      <c r="B42" s="145"/>
      <c r="C42" s="145"/>
      <c r="D42" s="145"/>
      <c r="E42" s="145"/>
      <c r="F42" s="145"/>
      <c r="G42" s="145"/>
      <c r="H42" s="145"/>
      <c r="I42" s="145"/>
      <c r="J42" s="145"/>
      <c r="K42" s="146"/>
      <c r="L42" s="186" t="s">
        <v>34</v>
      </c>
      <c r="M42" s="187"/>
      <c r="N42" s="187"/>
      <c r="O42" s="64">
        <f>SUM(O41)</f>
        <v>0</v>
      </c>
    </row>
    <row r="43" spans="1:15" s="10" customFormat="1" ht="44.25" customHeight="1" thickBot="1" x14ac:dyDescent="0.3">
      <c r="A43" s="147"/>
      <c r="B43" s="148"/>
      <c r="C43" s="148"/>
      <c r="D43" s="148"/>
      <c r="E43" s="148"/>
      <c r="F43" s="148"/>
      <c r="G43" s="148"/>
      <c r="H43" s="148"/>
      <c r="I43" s="148"/>
      <c r="J43" s="148"/>
      <c r="K43" s="149"/>
      <c r="L43" s="188" t="s">
        <v>35</v>
      </c>
      <c r="M43" s="189"/>
      <c r="N43" s="189"/>
      <c r="O43" s="66">
        <f>+O37+O40+O42</f>
        <v>0</v>
      </c>
    </row>
    <row r="45" spans="1:15" ht="50.1" customHeight="1" x14ac:dyDescent="0.25">
      <c r="B45" s="216"/>
      <c r="C45" s="216"/>
      <c r="D45" s="216"/>
    </row>
    <row r="46" spans="1:15" x14ac:dyDescent="0.25">
      <c r="B46" s="215" t="s">
        <v>36</v>
      </c>
      <c r="C46" s="215"/>
      <c r="D46" s="215"/>
    </row>
    <row r="48" spans="1:15" x14ac:dyDescent="0.25">
      <c r="A48" s="55" t="s">
        <v>37</v>
      </c>
      <c r="B48" s="13"/>
    </row>
    <row r="49" spans="1:16" x14ac:dyDescent="0.25">
      <c r="A49" s="127" t="s">
        <v>38</v>
      </c>
      <c r="B49" s="127"/>
      <c r="C49" s="127"/>
      <c r="D49" s="127"/>
      <c r="E49" s="127"/>
      <c r="F49" s="127"/>
      <c r="G49" s="127"/>
      <c r="H49" s="127"/>
      <c r="I49" s="127"/>
      <c r="J49" s="127"/>
      <c r="K49" s="127"/>
      <c r="L49" s="127"/>
      <c r="M49" s="127"/>
      <c r="N49" s="127"/>
      <c r="O49" s="127"/>
      <c r="P49" s="2"/>
    </row>
    <row r="50" spans="1:16" ht="15" customHeight="1" x14ac:dyDescent="0.25">
      <c r="A50" s="126" t="s">
        <v>39</v>
      </c>
      <c r="B50" s="126"/>
      <c r="C50" s="126"/>
      <c r="D50" s="126"/>
      <c r="E50" s="126"/>
      <c r="F50" s="126"/>
      <c r="G50" s="126"/>
      <c r="H50" s="126"/>
      <c r="I50" s="126"/>
      <c r="J50" s="126"/>
      <c r="K50" s="126"/>
      <c r="L50" s="126"/>
      <c r="M50" s="126"/>
      <c r="N50" s="126"/>
      <c r="O50" s="126"/>
      <c r="P50" s="67"/>
    </row>
    <row r="51" spans="1:16" x14ac:dyDescent="0.25">
      <c r="A51" s="173" t="s">
        <v>40</v>
      </c>
      <c r="B51" s="173"/>
      <c r="C51" s="173"/>
      <c r="D51" s="173"/>
      <c r="E51" s="173"/>
      <c r="F51" s="173"/>
      <c r="G51" s="173"/>
      <c r="H51" s="173"/>
      <c r="I51" s="173"/>
      <c r="J51" s="173"/>
      <c r="K51" s="173"/>
      <c r="L51" s="173"/>
      <c r="M51" s="173"/>
      <c r="N51" s="173"/>
      <c r="O51" s="173"/>
      <c r="P51" s="5"/>
    </row>
    <row r="52" spans="1:16" x14ac:dyDescent="0.25">
      <c r="A52" s="173" t="s">
        <v>41</v>
      </c>
      <c r="B52" s="173"/>
      <c r="C52" s="173"/>
      <c r="D52" s="173"/>
      <c r="E52" s="173"/>
      <c r="F52" s="173"/>
      <c r="G52" s="173"/>
      <c r="H52" s="173"/>
      <c r="I52" s="173"/>
      <c r="J52" s="173"/>
      <c r="K52" s="173"/>
      <c r="L52" s="173"/>
      <c r="M52" s="173"/>
      <c r="N52" s="173"/>
      <c r="O52" s="173"/>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NOMBRE/RAZÓN SOCIAL" sqref="G9:J9"/>
    <dataValidation allowBlank="1" showInputMessage="1" showErrorMessage="1" promptTitle="Señor Cotizante" prompt="Por favor adjunte el logo de su empresa, en caso de no contar con el logo escriba nuevamente su nombre, razón social o dejar en blanco." sqref="A9:C11"/>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G11</xm:sqref>
        </x14:dataValidation>
        <x14:dataValidation type="list" showInputMessage="1" showErrorMessage="1">
          <x14:formula1>
            <xm:f>Cálculos!$D$7:$D$9</xm:f>
          </x14:formula1>
          <xm:sqref>G14:G33</xm:sqref>
        </x14:dataValidation>
        <x14:dataValidation type="list" showInputMessage="1" showErrorMessage="1">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8" bestFit="1" customWidth="1"/>
    <col min="6" max="6" width="15" style="52" bestFit="1" customWidth="1"/>
  </cols>
  <sheetData>
    <row r="6" spans="2:6" x14ac:dyDescent="0.25">
      <c r="B6" s="18" t="s">
        <v>9</v>
      </c>
      <c r="D6" s="46" t="s">
        <v>57</v>
      </c>
      <c r="F6" s="49" t="s">
        <v>58</v>
      </c>
    </row>
    <row r="7" spans="2:6" x14ac:dyDescent="0.25">
      <c r="B7" s="2" t="s">
        <v>59</v>
      </c>
      <c r="D7" s="47">
        <v>0</v>
      </c>
      <c r="F7" s="50">
        <v>0.08</v>
      </c>
    </row>
    <row r="8" spans="2:6" x14ac:dyDescent="0.25">
      <c r="B8" s="2" t="s">
        <v>60</v>
      </c>
      <c r="D8" s="47">
        <v>0.05</v>
      </c>
      <c r="F8" s="51">
        <v>0</v>
      </c>
    </row>
    <row r="9" spans="2:6" x14ac:dyDescent="0.25">
      <c r="B9" s="2" t="s">
        <v>61</v>
      </c>
      <c r="D9" s="47">
        <v>0.19</v>
      </c>
    </row>
    <row r="10" spans="2:6" x14ac:dyDescent="0.25">
      <c r="D10" s="4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view="pageBreakPreview" zoomScale="115" zoomScaleNormal="90" zoomScaleSheetLayoutView="115" workbookViewId="0">
      <selection activeCell="L3" sqref="L3"/>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9"/>
      <c r="B2" s="131" t="s">
        <v>0</v>
      </c>
      <c r="C2" s="131"/>
      <c r="D2" s="131"/>
      <c r="E2" s="131"/>
      <c r="F2" s="131"/>
      <c r="G2" s="131"/>
      <c r="H2" s="131"/>
      <c r="I2" s="131"/>
      <c r="J2" s="131"/>
      <c r="K2" s="131"/>
      <c r="L2" s="68" t="s">
        <v>108</v>
      </c>
    </row>
    <row r="3" spans="1:16" ht="15.75" customHeight="1" x14ac:dyDescent="0.25">
      <c r="A3" s="129"/>
      <c r="B3" s="131" t="s">
        <v>2</v>
      </c>
      <c r="C3" s="131"/>
      <c r="D3" s="131"/>
      <c r="E3" s="131"/>
      <c r="F3" s="131"/>
      <c r="G3" s="131"/>
      <c r="H3" s="131"/>
      <c r="I3" s="131"/>
      <c r="J3" s="131"/>
      <c r="K3" s="131"/>
      <c r="L3" s="68" t="s">
        <v>103</v>
      </c>
    </row>
    <row r="4" spans="1:16" ht="15" customHeight="1" x14ac:dyDescent="0.25">
      <c r="A4" s="129"/>
      <c r="B4" s="131" t="s">
        <v>3</v>
      </c>
      <c r="C4" s="131"/>
      <c r="D4" s="131"/>
      <c r="E4" s="131"/>
      <c r="F4" s="131"/>
      <c r="G4" s="131"/>
      <c r="H4" s="131"/>
      <c r="I4" s="131"/>
      <c r="J4" s="131"/>
      <c r="K4" s="131"/>
      <c r="L4" s="68" t="s">
        <v>107</v>
      </c>
    </row>
    <row r="5" spans="1:16" ht="15" customHeight="1" x14ac:dyDescent="0.25">
      <c r="A5" s="129"/>
      <c r="B5" s="131"/>
      <c r="C5" s="131"/>
      <c r="D5" s="131"/>
      <c r="E5" s="131"/>
      <c r="F5" s="131"/>
      <c r="G5" s="131"/>
      <c r="H5" s="131"/>
      <c r="I5" s="131"/>
      <c r="J5" s="131"/>
      <c r="K5" s="131"/>
      <c r="L5" s="68" t="s">
        <v>62</v>
      </c>
    </row>
    <row r="7" spans="1:16" x14ac:dyDescent="0.25">
      <c r="A7" s="5" t="s">
        <v>5</v>
      </c>
      <c r="K7" s="2"/>
      <c r="P7" s="59"/>
    </row>
    <row r="8" spans="1:16" ht="9.9499999999999993" customHeight="1" x14ac:dyDescent="0.25">
      <c r="A8" s="6"/>
      <c r="K8" s="2"/>
      <c r="P8" s="59"/>
    </row>
    <row r="9" spans="1:16" ht="30" customHeight="1" x14ac:dyDescent="0.25">
      <c r="A9" s="231" t="s">
        <v>6</v>
      </c>
      <c r="B9" s="232"/>
      <c r="C9" s="57"/>
      <c r="D9" s="41" t="s">
        <v>7</v>
      </c>
      <c r="E9" s="174"/>
      <c r="F9" s="175"/>
      <c r="G9" s="176"/>
      <c r="H9" s="58"/>
      <c r="I9" s="9" t="s">
        <v>8</v>
      </c>
      <c r="J9" s="134"/>
      <c r="K9" s="135"/>
      <c r="L9" s="2"/>
      <c r="N9" s="22"/>
      <c r="P9" s="82"/>
    </row>
    <row r="10" spans="1:16" ht="8.25" customHeight="1" x14ac:dyDescent="0.25">
      <c r="A10" s="233"/>
      <c r="B10" s="234"/>
      <c r="C10" s="57"/>
      <c r="E10" s="8"/>
      <c r="F10" s="8"/>
      <c r="K10" s="2"/>
      <c r="N10" s="8"/>
      <c r="O10" s="2"/>
      <c r="P10" s="59"/>
    </row>
    <row r="11" spans="1:16" ht="30" customHeight="1" x14ac:dyDescent="0.25">
      <c r="A11" s="235"/>
      <c r="B11" s="236"/>
      <c r="C11" s="57"/>
      <c r="D11" s="41" t="s">
        <v>9</v>
      </c>
      <c r="E11" s="138"/>
      <c r="F11" s="139"/>
      <c r="G11" s="140"/>
      <c r="H11" s="19"/>
      <c r="I11" s="9" t="s">
        <v>10</v>
      </c>
      <c r="J11" s="132"/>
      <c r="K11" s="133"/>
      <c r="L11" s="2"/>
      <c r="N11" s="22"/>
      <c r="P11" s="60"/>
    </row>
    <row r="12" spans="1:16" ht="9.9499999999999993" customHeight="1" thickBot="1" x14ac:dyDescent="0.3">
      <c r="P12" s="59"/>
    </row>
    <row r="13" spans="1:16" s="10" customFormat="1" ht="34.5" customHeight="1" x14ac:dyDescent="0.25">
      <c r="A13" s="27" t="s">
        <v>11</v>
      </c>
      <c r="B13" s="261" t="s">
        <v>63</v>
      </c>
      <c r="C13" s="262"/>
      <c r="D13" s="262"/>
      <c r="E13" s="262"/>
      <c r="F13" s="263"/>
      <c r="G13" s="28" t="s">
        <v>15</v>
      </c>
      <c r="H13" s="28" t="s">
        <v>14</v>
      </c>
      <c r="I13" s="258" t="s">
        <v>16</v>
      </c>
      <c r="J13" s="259"/>
      <c r="K13" s="260"/>
      <c r="L13" s="30" t="s">
        <v>22</v>
      </c>
      <c r="P13" s="83"/>
    </row>
    <row r="14" spans="1:16" s="10" customFormat="1" x14ac:dyDescent="0.25">
      <c r="A14" s="44">
        <v>1</v>
      </c>
      <c r="B14" s="237"/>
      <c r="C14" s="237"/>
      <c r="D14" s="237"/>
      <c r="E14" s="237"/>
      <c r="F14" s="237"/>
      <c r="G14" s="84"/>
      <c r="H14" s="85"/>
      <c r="I14" s="238"/>
      <c r="J14" s="239"/>
      <c r="K14" s="240"/>
      <c r="L14" s="32">
        <f>ROUND(H14*I14,0)</f>
        <v>0</v>
      </c>
    </row>
    <row r="15" spans="1:16" s="10" customFormat="1" x14ac:dyDescent="0.25">
      <c r="A15" s="44">
        <v>2</v>
      </c>
      <c r="B15" s="237"/>
      <c r="C15" s="237"/>
      <c r="D15" s="237"/>
      <c r="E15" s="237"/>
      <c r="F15" s="237"/>
      <c r="G15" s="84"/>
      <c r="H15" s="85"/>
      <c r="I15" s="238"/>
      <c r="J15" s="239"/>
      <c r="K15" s="240"/>
      <c r="L15" s="32">
        <f t="shared" ref="L15:L78" si="0">ROUND(H15*I15,0)</f>
        <v>0</v>
      </c>
    </row>
    <row r="16" spans="1:16" s="10" customFormat="1" x14ac:dyDescent="0.25">
      <c r="A16" s="44">
        <v>3</v>
      </c>
      <c r="B16" s="237"/>
      <c r="C16" s="237"/>
      <c r="D16" s="237"/>
      <c r="E16" s="237"/>
      <c r="F16" s="237"/>
      <c r="G16" s="84"/>
      <c r="H16" s="85"/>
      <c r="I16" s="238"/>
      <c r="J16" s="239"/>
      <c r="K16" s="240"/>
      <c r="L16" s="32">
        <f t="shared" si="0"/>
        <v>0</v>
      </c>
    </row>
    <row r="17" spans="1:12" s="10" customFormat="1" x14ac:dyDescent="0.25">
      <c r="A17" s="44">
        <v>4</v>
      </c>
      <c r="B17" s="237"/>
      <c r="C17" s="237"/>
      <c r="D17" s="237"/>
      <c r="E17" s="237"/>
      <c r="F17" s="237"/>
      <c r="G17" s="84"/>
      <c r="H17" s="85"/>
      <c r="I17" s="238"/>
      <c r="J17" s="239"/>
      <c r="K17" s="240"/>
      <c r="L17" s="32">
        <f t="shared" si="0"/>
        <v>0</v>
      </c>
    </row>
    <row r="18" spans="1:12" s="10" customFormat="1" x14ac:dyDescent="0.25">
      <c r="A18" s="44">
        <v>5</v>
      </c>
      <c r="B18" s="237"/>
      <c r="C18" s="237"/>
      <c r="D18" s="237"/>
      <c r="E18" s="237"/>
      <c r="F18" s="237"/>
      <c r="G18" s="84"/>
      <c r="H18" s="85"/>
      <c r="I18" s="238"/>
      <c r="J18" s="239"/>
      <c r="K18" s="240"/>
      <c r="L18" s="32">
        <f t="shared" si="0"/>
        <v>0</v>
      </c>
    </row>
    <row r="19" spans="1:12" s="10" customFormat="1" x14ac:dyDescent="0.25">
      <c r="A19" s="44">
        <v>6</v>
      </c>
      <c r="B19" s="237"/>
      <c r="C19" s="237"/>
      <c r="D19" s="237"/>
      <c r="E19" s="237"/>
      <c r="F19" s="237"/>
      <c r="G19" s="84"/>
      <c r="H19" s="85"/>
      <c r="I19" s="238"/>
      <c r="J19" s="239"/>
      <c r="K19" s="240"/>
      <c r="L19" s="32">
        <f t="shared" si="0"/>
        <v>0</v>
      </c>
    </row>
    <row r="20" spans="1:12" s="10" customFormat="1" x14ac:dyDescent="0.25">
      <c r="A20" s="44">
        <v>7</v>
      </c>
      <c r="B20" s="237"/>
      <c r="C20" s="237"/>
      <c r="D20" s="237"/>
      <c r="E20" s="237"/>
      <c r="F20" s="237"/>
      <c r="G20" s="84"/>
      <c r="H20" s="85"/>
      <c r="I20" s="238"/>
      <c r="J20" s="239"/>
      <c r="K20" s="240"/>
      <c r="L20" s="32">
        <f t="shared" si="0"/>
        <v>0</v>
      </c>
    </row>
    <row r="21" spans="1:12" s="10" customFormat="1" x14ac:dyDescent="0.25">
      <c r="A21" s="44">
        <v>8</v>
      </c>
      <c r="B21" s="237"/>
      <c r="C21" s="237"/>
      <c r="D21" s="237"/>
      <c r="E21" s="237"/>
      <c r="F21" s="237"/>
      <c r="G21" s="84"/>
      <c r="H21" s="85"/>
      <c r="I21" s="238"/>
      <c r="J21" s="239"/>
      <c r="K21" s="240"/>
      <c r="L21" s="32">
        <f t="shared" si="0"/>
        <v>0</v>
      </c>
    </row>
    <row r="22" spans="1:12" s="10" customFormat="1" x14ac:dyDescent="0.25">
      <c r="A22" s="44">
        <v>9</v>
      </c>
      <c r="B22" s="237"/>
      <c r="C22" s="237"/>
      <c r="D22" s="237"/>
      <c r="E22" s="237"/>
      <c r="F22" s="237"/>
      <c r="G22" s="84"/>
      <c r="H22" s="85"/>
      <c r="I22" s="238"/>
      <c r="J22" s="239"/>
      <c r="K22" s="240"/>
      <c r="L22" s="32">
        <f t="shared" si="0"/>
        <v>0</v>
      </c>
    </row>
    <row r="23" spans="1:12" s="10" customFormat="1" x14ac:dyDescent="0.25">
      <c r="A23" s="44">
        <v>10</v>
      </c>
      <c r="B23" s="237"/>
      <c r="C23" s="237"/>
      <c r="D23" s="237"/>
      <c r="E23" s="237"/>
      <c r="F23" s="237"/>
      <c r="G23" s="84"/>
      <c r="H23" s="85"/>
      <c r="I23" s="238"/>
      <c r="J23" s="239"/>
      <c r="K23" s="240"/>
      <c r="L23" s="32">
        <f t="shared" si="0"/>
        <v>0</v>
      </c>
    </row>
    <row r="24" spans="1:12" s="10" customFormat="1" x14ac:dyDescent="0.25">
      <c r="A24" s="44">
        <v>11</v>
      </c>
      <c r="B24" s="237"/>
      <c r="C24" s="237"/>
      <c r="D24" s="237"/>
      <c r="E24" s="237"/>
      <c r="F24" s="237"/>
      <c r="G24" s="84"/>
      <c r="H24" s="85"/>
      <c r="I24" s="238"/>
      <c r="J24" s="239"/>
      <c r="K24" s="240"/>
      <c r="L24" s="32">
        <f t="shared" si="0"/>
        <v>0</v>
      </c>
    </row>
    <row r="25" spans="1:12" s="10" customFormat="1" x14ac:dyDescent="0.25">
      <c r="A25" s="44">
        <v>12</v>
      </c>
      <c r="B25" s="237"/>
      <c r="C25" s="237"/>
      <c r="D25" s="237"/>
      <c r="E25" s="237"/>
      <c r="F25" s="237"/>
      <c r="G25" s="84"/>
      <c r="H25" s="85"/>
      <c r="I25" s="238"/>
      <c r="J25" s="239"/>
      <c r="K25" s="240"/>
      <c r="L25" s="32">
        <f t="shared" si="0"/>
        <v>0</v>
      </c>
    </row>
    <row r="26" spans="1:12" s="10" customFormat="1" x14ac:dyDescent="0.25">
      <c r="A26" s="44">
        <v>13</v>
      </c>
      <c r="B26" s="237"/>
      <c r="C26" s="237"/>
      <c r="D26" s="237"/>
      <c r="E26" s="237"/>
      <c r="F26" s="237"/>
      <c r="G26" s="84"/>
      <c r="H26" s="85"/>
      <c r="I26" s="238"/>
      <c r="J26" s="239"/>
      <c r="K26" s="240"/>
      <c r="L26" s="32">
        <f t="shared" si="0"/>
        <v>0</v>
      </c>
    </row>
    <row r="27" spans="1:12" s="10" customFormat="1" x14ac:dyDescent="0.25">
      <c r="A27" s="44">
        <v>14</v>
      </c>
      <c r="B27" s="237"/>
      <c r="C27" s="237"/>
      <c r="D27" s="237"/>
      <c r="E27" s="237"/>
      <c r="F27" s="237"/>
      <c r="G27" s="84"/>
      <c r="H27" s="85"/>
      <c r="I27" s="238"/>
      <c r="J27" s="239"/>
      <c r="K27" s="240"/>
      <c r="L27" s="32">
        <f t="shared" si="0"/>
        <v>0</v>
      </c>
    </row>
    <row r="28" spans="1:12" s="10" customFormat="1" x14ac:dyDescent="0.25">
      <c r="A28" s="44">
        <v>15</v>
      </c>
      <c r="B28" s="237"/>
      <c r="C28" s="237"/>
      <c r="D28" s="237"/>
      <c r="E28" s="237"/>
      <c r="F28" s="237"/>
      <c r="G28" s="84"/>
      <c r="H28" s="85"/>
      <c r="I28" s="238"/>
      <c r="J28" s="239"/>
      <c r="K28" s="240"/>
      <c r="L28" s="32">
        <f t="shared" si="0"/>
        <v>0</v>
      </c>
    </row>
    <row r="29" spans="1:12" s="10" customFormat="1" x14ac:dyDescent="0.25">
      <c r="A29" s="44">
        <v>16</v>
      </c>
      <c r="B29" s="237"/>
      <c r="C29" s="237"/>
      <c r="D29" s="237"/>
      <c r="E29" s="237"/>
      <c r="F29" s="237"/>
      <c r="G29" s="84"/>
      <c r="H29" s="85"/>
      <c r="I29" s="238"/>
      <c r="J29" s="239"/>
      <c r="K29" s="240"/>
      <c r="L29" s="32">
        <f t="shared" si="0"/>
        <v>0</v>
      </c>
    </row>
    <row r="30" spans="1:12" s="10" customFormat="1" x14ac:dyDescent="0.25">
      <c r="A30" s="44">
        <v>17</v>
      </c>
      <c r="B30" s="237"/>
      <c r="C30" s="237"/>
      <c r="D30" s="237"/>
      <c r="E30" s="237"/>
      <c r="F30" s="237"/>
      <c r="G30" s="84"/>
      <c r="H30" s="85"/>
      <c r="I30" s="238"/>
      <c r="J30" s="239"/>
      <c r="K30" s="240"/>
      <c r="L30" s="32">
        <f t="shared" si="0"/>
        <v>0</v>
      </c>
    </row>
    <row r="31" spans="1:12" s="10" customFormat="1" x14ac:dyDescent="0.25">
      <c r="A31" s="44">
        <v>18</v>
      </c>
      <c r="B31" s="237"/>
      <c r="C31" s="237"/>
      <c r="D31" s="237"/>
      <c r="E31" s="237"/>
      <c r="F31" s="237"/>
      <c r="G31" s="84"/>
      <c r="H31" s="85"/>
      <c r="I31" s="238"/>
      <c r="J31" s="239"/>
      <c r="K31" s="240"/>
      <c r="L31" s="32">
        <f t="shared" si="0"/>
        <v>0</v>
      </c>
    </row>
    <row r="32" spans="1:12" s="10" customFormat="1" x14ac:dyDescent="0.25">
      <c r="A32" s="44">
        <v>19</v>
      </c>
      <c r="B32" s="237"/>
      <c r="C32" s="237"/>
      <c r="D32" s="237"/>
      <c r="E32" s="237"/>
      <c r="F32" s="237"/>
      <c r="G32" s="84"/>
      <c r="H32" s="85"/>
      <c r="I32" s="238"/>
      <c r="J32" s="239"/>
      <c r="K32" s="240"/>
      <c r="L32" s="32">
        <f t="shared" si="0"/>
        <v>0</v>
      </c>
    </row>
    <row r="33" spans="1:12" s="10" customFormat="1" x14ac:dyDescent="0.25">
      <c r="A33" s="44">
        <v>20</v>
      </c>
      <c r="B33" s="237"/>
      <c r="C33" s="237"/>
      <c r="D33" s="237"/>
      <c r="E33" s="237"/>
      <c r="F33" s="237"/>
      <c r="G33" s="84"/>
      <c r="H33" s="85"/>
      <c r="I33" s="238"/>
      <c r="J33" s="239"/>
      <c r="K33" s="240"/>
      <c r="L33" s="32">
        <f t="shared" si="0"/>
        <v>0</v>
      </c>
    </row>
    <row r="34" spans="1:12" s="10" customFormat="1" x14ac:dyDescent="0.25">
      <c r="A34" s="44">
        <v>21</v>
      </c>
      <c r="B34" s="237"/>
      <c r="C34" s="237"/>
      <c r="D34" s="237"/>
      <c r="E34" s="237"/>
      <c r="F34" s="237"/>
      <c r="G34" s="84"/>
      <c r="H34" s="85"/>
      <c r="I34" s="238"/>
      <c r="J34" s="239"/>
      <c r="K34" s="240"/>
      <c r="L34" s="32">
        <f t="shared" si="0"/>
        <v>0</v>
      </c>
    </row>
    <row r="35" spans="1:12" s="10" customFormat="1" x14ac:dyDescent="0.25">
      <c r="A35" s="44">
        <v>22</v>
      </c>
      <c r="B35" s="237"/>
      <c r="C35" s="237"/>
      <c r="D35" s="237"/>
      <c r="E35" s="237"/>
      <c r="F35" s="237"/>
      <c r="G35" s="84"/>
      <c r="H35" s="85"/>
      <c r="I35" s="238"/>
      <c r="J35" s="239"/>
      <c r="K35" s="240"/>
      <c r="L35" s="32">
        <f t="shared" si="0"/>
        <v>0</v>
      </c>
    </row>
    <row r="36" spans="1:12" s="10" customFormat="1" x14ac:dyDescent="0.25">
      <c r="A36" s="44">
        <v>23</v>
      </c>
      <c r="B36" s="237"/>
      <c r="C36" s="237"/>
      <c r="D36" s="237"/>
      <c r="E36" s="237"/>
      <c r="F36" s="237"/>
      <c r="G36" s="84"/>
      <c r="H36" s="85"/>
      <c r="I36" s="238"/>
      <c r="J36" s="239"/>
      <c r="K36" s="240"/>
      <c r="L36" s="32">
        <f t="shared" si="0"/>
        <v>0</v>
      </c>
    </row>
    <row r="37" spans="1:12" s="10" customFormat="1" x14ac:dyDescent="0.25">
      <c r="A37" s="44">
        <v>24</v>
      </c>
      <c r="B37" s="237"/>
      <c r="C37" s="237"/>
      <c r="D37" s="237"/>
      <c r="E37" s="237"/>
      <c r="F37" s="237"/>
      <c r="G37" s="84"/>
      <c r="H37" s="85"/>
      <c r="I37" s="238"/>
      <c r="J37" s="239"/>
      <c r="K37" s="240"/>
      <c r="L37" s="32">
        <f t="shared" si="0"/>
        <v>0</v>
      </c>
    </row>
    <row r="38" spans="1:12" s="10" customFormat="1" x14ac:dyDescent="0.25">
      <c r="A38" s="44">
        <v>25</v>
      </c>
      <c r="B38" s="237"/>
      <c r="C38" s="237"/>
      <c r="D38" s="237"/>
      <c r="E38" s="237"/>
      <c r="F38" s="237"/>
      <c r="G38" s="84"/>
      <c r="H38" s="85"/>
      <c r="I38" s="238"/>
      <c r="J38" s="239"/>
      <c r="K38" s="240"/>
      <c r="L38" s="32">
        <f t="shared" si="0"/>
        <v>0</v>
      </c>
    </row>
    <row r="39" spans="1:12" s="10" customFormat="1" x14ac:dyDescent="0.25">
      <c r="A39" s="44">
        <v>26</v>
      </c>
      <c r="B39" s="237"/>
      <c r="C39" s="237"/>
      <c r="D39" s="237"/>
      <c r="E39" s="237"/>
      <c r="F39" s="237"/>
      <c r="G39" s="84"/>
      <c r="H39" s="85"/>
      <c r="I39" s="238"/>
      <c r="J39" s="239"/>
      <c r="K39" s="240"/>
      <c r="L39" s="32">
        <f t="shared" si="0"/>
        <v>0</v>
      </c>
    </row>
    <row r="40" spans="1:12" s="10" customFormat="1" x14ac:dyDescent="0.25">
      <c r="A40" s="44">
        <v>27</v>
      </c>
      <c r="B40" s="237"/>
      <c r="C40" s="237"/>
      <c r="D40" s="237"/>
      <c r="E40" s="237"/>
      <c r="F40" s="237"/>
      <c r="G40" s="84"/>
      <c r="H40" s="85"/>
      <c r="I40" s="238"/>
      <c r="J40" s="239"/>
      <c r="K40" s="240"/>
      <c r="L40" s="32">
        <f t="shared" si="0"/>
        <v>0</v>
      </c>
    </row>
    <row r="41" spans="1:12" s="10" customFormat="1" x14ac:dyDescent="0.25">
      <c r="A41" s="44">
        <v>28</v>
      </c>
      <c r="B41" s="237"/>
      <c r="C41" s="237"/>
      <c r="D41" s="237"/>
      <c r="E41" s="237"/>
      <c r="F41" s="237"/>
      <c r="G41" s="84"/>
      <c r="H41" s="85"/>
      <c r="I41" s="238"/>
      <c r="J41" s="239"/>
      <c r="K41" s="240"/>
      <c r="L41" s="32">
        <f t="shared" si="0"/>
        <v>0</v>
      </c>
    </row>
    <row r="42" spans="1:12" s="10" customFormat="1" x14ac:dyDescent="0.25">
      <c r="A42" s="44">
        <v>29</v>
      </c>
      <c r="B42" s="237"/>
      <c r="C42" s="237"/>
      <c r="D42" s="237"/>
      <c r="E42" s="237"/>
      <c r="F42" s="237"/>
      <c r="G42" s="84"/>
      <c r="H42" s="85"/>
      <c r="I42" s="238"/>
      <c r="J42" s="239"/>
      <c r="K42" s="240"/>
      <c r="L42" s="32">
        <f t="shared" si="0"/>
        <v>0</v>
      </c>
    </row>
    <row r="43" spans="1:12" s="10" customFormat="1" x14ac:dyDescent="0.25">
      <c r="A43" s="44">
        <v>30</v>
      </c>
      <c r="B43" s="237"/>
      <c r="C43" s="237"/>
      <c r="D43" s="237"/>
      <c r="E43" s="237"/>
      <c r="F43" s="237"/>
      <c r="G43" s="84"/>
      <c r="H43" s="85"/>
      <c r="I43" s="238"/>
      <c r="J43" s="239"/>
      <c r="K43" s="240"/>
      <c r="L43" s="32">
        <f t="shared" si="0"/>
        <v>0</v>
      </c>
    </row>
    <row r="44" spans="1:12" s="10" customFormat="1" x14ac:dyDescent="0.25">
      <c r="A44" s="44">
        <v>31</v>
      </c>
      <c r="B44" s="237"/>
      <c r="C44" s="237"/>
      <c r="D44" s="237"/>
      <c r="E44" s="237"/>
      <c r="F44" s="237"/>
      <c r="G44" s="84"/>
      <c r="H44" s="85"/>
      <c r="I44" s="238"/>
      <c r="J44" s="239"/>
      <c r="K44" s="240"/>
      <c r="L44" s="32">
        <f t="shared" si="0"/>
        <v>0</v>
      </c>
    </row>
    <row r="45" spans="1:12" s="10" customFormat="1" x14ac:dyDescent="0.25">
      <c r="A45" s="44">
        <v>32</v>
      </c>
      <c r="B45" s="237"/>
      <c r="C45" s="237"/>
      <c r="D45" s="237"/>
      <c r="E45" s="237"/>
      <c r="F45" s="237"/>
      <c r="G45" s="84"/>
      <c r="H45" s="85"/>
      <c r="I45" s="238"/>
      <c r="J45" s="239"/>
      <c r="K45" s="240"/>
      <c r="L45" s="32">
        <f t="shared" si="0"/>
        <v>0</v>
      </c>
    </row>
    <row r="46" spans="1:12" s="10" customFormat="1" x14ac:dyDescent="0.25">
      <c r="A46" s="44">
        <v>33</v>
      </c>
      <c r="B46" s="237"/>
      <c r="C46" s="237"/>
      <c r="D46" s="237"/>
      <c r="E46" s="237"/>
      <c r="F46" s="237"/>
      <c r="G46" s="84"/>
      <c r="H46" s="85"/>
      <c r="I46" s="238"/>
      <c r="J46" s="239"/>
      <c r="K46" s="240"/>
      <c r="L46" s="32">
        <f t="shared" si="0"/>
        <v>0</v>
      </c>
    </row>
    <row r="47" spans="1:12" s="10" customFormat="1" x14ac:dyDescent="0.25">
      <c r="A47" s="44">
        <v>34</v>
      </c>
      <c r="B47" s="237"/>
      <c r="C47" s="237"/>
      <c r="D47" s="237"/>
      <c r="E47" s="237"/>
      <c r="F47" s="237"/>
      <c r="G47" s="84"/>
      <c r="H47" s="85"/>
      <c r="I47" s="238"/>
      <c r="J47" s="239"/>
      <c r="K47" s="240"/>
      <c r="L47" s="32">
        <f t="shared" si="0"/>
        <v>0</v>
      </c>
    </row>
    <row r="48" spans="1:12" s="10" customFormat="1" x14ac:dyDescent="0.25">
      <c r="A48" s="44">
        <v>35</v>
      </c>
      <c r="B48" s="237"/>
      <c r="C48" s="237"/>
      <c r="D48" s="237"/>
      <c r="E48" s="237"/>
      <c r="F48" s="237"/>
      <c r="G48" s="84"/>
      <c r="H48" s="85"/>
      <c r="I48" s="238"/>
      <c r="J48" s="239"/>
      <c r="K48" s="240"/>
      <c r="L48" s="32">
        <f t="shared" si="0"/>
        <v>0</v>
      </c>
    </row>
    <row r="49" spans="1:12" s="10" customFormat="1" x14ac:dyDescent="0.25">
      <c r="A49" s="44">
        <v>36</v>
      </c>
      <c r="B49" s="237"/>
      <c r="C49" s="237"/>
      <c r="D49" s="237"/>
      <c r="E49" s="237"/>
      <c r="F49" s="237"/>
      <c r="G49" s="84"/>
      <c r="H49" s="85"/>
      <c r="I49" s="238"/>
      <c r="J49" s="239"/>
      <c r="K49" s="240"/>
      <c r="L49" s="32">
        <f t="shared" si="0"/>
        <v>0</v>
      </c>
    </row>
    <row r="50" spans="1:12" s="10" customFormat="1" x14ac:dyDescent="0.25">
      <c r="A50" s="44">
        <v>37</v>
      </c>
      <c r="B50" s="237"/>
      <c r="C50" s="237"/>
      <c r="D50" s="237"/>
      <c r="E50" s="237"/>
      <c r="F50" s="237"/>
      <c r="G50" s="84"/>
      <c r="H50" s="85"/>
      <c r="I50" s="238"/>
      <c r="J50" s="239"/>
      <c r="K50" s="240"/>
      <c r="L50" s="32">
        <f t="shared" si="0"/>
        <v>0</v>
      </c>
    </row>
    <row r="51" spans="1:12" s="10" customFormat="1" x14ac:dyDescent="0.25">
      <c r="A51" s="44">
        <v>38</v>
      </c>
      <c r="B51" s="237"/>
      <c r="C51" s="237"/>
      <c r="D51" s="237"/>
      <c r="E51" s="237"/>
      <c r="F51" s="237"/>
      <c r="G51" s="84"/>
      <c r="H51" s="85"/>
      <c r="I51" s="238"/>
      <c r="J51" s="239"/>
      <c r="K51" s="240"/>
      <c r="L51" s="32">
        <f t="shared" si="0"/>
        <v>0</v>
      </c>
    </row>
    <row r="52" spans="1:12" s="10" customFormat="1" x14ac:dyDescent="0.25">
      <c r="A52" s="44">
        <v>39</v>
      </c>
      <c r="B52" s="237"/>
      <c r="C52" s="237"/>
      <c r="D52" s="237"/>
      <c r="E52" s="237"/>
      <c r="F52" s="237"/>
      <c r="G52" s="84"/>
      <c r="H52" s="85"/>
      <c r="I52" s="238"/>
      <c r="J52" s="239"/>
      <c r="K52" s="240"/>
      <c r="L52" s="32">
        <f t="shared" si="0"/>
        <v>0</v>
      </c>
    </row>
    <row r="53" spans="1:12" s="10" customFormat="1" x14ac:dyDescent="0.25">
      <c r="A53" s="44">
        <v>40</v>
      </c>
      <c r="B53" s="237"/>
      <c r="C53" s="237"/>
      <c r="D53" s="237"/>
      <c r="E53" s="237"/>
      <c r="F53" s="237"/>
      <c r="G53" s="84"/>
      <c r="H53" s="85"/>
      <c r="I53" s="238"/>
      <c r="J53" s="239"/>
      <c r="K53" s="240"/>
      <c r="L53" s="32">
        <f t="shared" si="0"/>
        <v>0</v>
      </c>
    </row>
    <row r="54" spans="1:12" s="10" customFormat="1" x14ac:dyDescent="0.25">
      <c r="A54" s="44">
        <v>41</v>
      </c>
      <c r="B54" s="237"/>
      <c r="C54" s="237"/>
      <c r="D54" s="237"/>
      <c r="E54" s="237"/>
      <c r="F54" s="237"/>
      <c r="G54" s="84"/>
      <c r="H54" s="85"/>
      <c r="I54" s="238"/>
      <c r="J54" s="239"/>
      <c r="K54" s="240"/>
      <c r="L54" s="32">
        <f t="shared" si="0"/>
        <v>0</v>
      </c>
    </row>
    <row r="55" spans="1:12" s="10" customFormat="1" x14ac:dyDescent="0.25">
      <c r="A55" s="44">
        <v>42</v>
      </c>
      <c r="B55" s="237"/>
      <c r="C55" s="237"/>
      <c r="D55" s="237"/>
      <c r="E55" s="237"/>
      <c r="F55" s="237"/>
      <c r="G55" s="84"/>
      <c r="H55" s="85"/>
      <c r="I55" s="238"/>
      <c r="J55" s="239"/>
      <c r="K55" s="240"/>
      <c r="L55" s="32">
        <f t="shared" si="0"/>
        <v>0</v>
      </c>
    </row>
    <row r="56" spans="1:12" s="10" customFormat="1" x14ac:dyDescent="0.25">
      <c r="A56" s="44">
        <v>43</v>
      </c>
      <c r="B56" s="237"/>
      <c r="C56" s="237"/>
      <c r="D56" s="237"/>
      <c r="E56" s="237"/>
      <c r="F56" s="237"/>
      <c r="G56" s="84"/>
      <c r="H56" s="85"/>
      <c r="I56" s="238"/>
      <c r="J56" s="239"/>
      <c r="K56" s="240"/>
      <c r="L56" s="32">
        <f t="shared" si="0"/>
        <v>0</v>
      </c>
    </row>
    <row r="57" spans="1:12" s="10" customFormat="1" x14ac:dyDescent="0.25">
      <c r="A57" s="44">
        <v>44</v>
      </c>
      <c r="B57" s="237"/>
      <c r="C57" s="237"/>
      <c r="D57" s="237"/>
      <c r="E57" s="237"/>
      <c r="F57" s="237"/>
      <c r="G57" s="84"/>
      <c r="H57" s="85"/>
      <c r="I57" s="238"/>
      <c r="J57" s="239"/>
      <c r="K57" s="240"/>
      <c r="L57" s="32">
        <f t="shared" si="0"/>
        <v>0</v>
      </c>
    </row>
    <row r="58" spans="1:12" s="10" customFormat="1" x14ac:dyDescent="0.25">
      <c r="A58" s="44">
        <v>45</v>
      </c>
      <c r="B58" s="237"/>
      <c r="C58" s="237"/>
      <c r="D58" s="237"/>
      <c r="E58" s="237"/>
      <c r="F58" s="237"/>
      <c r="G58" s="84"/>
      <c r="H58" s="85"/>
      <c r="I58" s="238"/>
      <c r="J58" s="239"/>
      <c r="K58" s="240"/>
      <c r="L58" s="32">
        <f t="shared" si="0"/>
        <v>0</v>
      </c>
    </row>
    <row r="59" spans="1:12" s="10" customFormat="1" x14ac:dyDescent="0.25">
      <c r="A59" s="44">
        <v>46</v>
      </c>
      <c r="B59" s="237"/>
      <c r="C59" s="237"/>
      <c r="D59" s="237"/>
      <c r="E59" s="237"/>
      <c r="F59" s="237"/>
      <c r="G59" s="84"/>
      <c r="H59" s="85"/>
      <c r="I59" s="238"/>
      <c r="J59" s="239"/>
      <c r="K59" s="240"/>
      <c r="L59" s="32">
        <f t="shared" si="0"/>
        <v>0</v>
      </c>
    </row>
    <row r="60" spans="1:12" s="10" customFormat="1" x14ac:dyDescent="0.25">
      <c r="A60" s="44">
        <v>47</v>
      </c>
      <c r="B60" s="237"/>
      <c r="C60" s="237"/>
      <c r="D60" s="237"/>
      <c r="E60" s="237"/>
      <c r="F60" s="237"/>
      <c r="G60" s="84"/>
      <c r="H60" s="85"/>
      <c r="I60" s="238"/>
      <c r="J60" s="239"/>
      <c r="K60" s="240"/>
      <c r="L60" s="32">
        <f t="shared" si="0"/>
        <v>0</v>
      </c>
    </row>
    <row r="61" spans="1:12" s="10" customFormat="1" x14ac:dyDescent="0.25">
      <c r="A61" s="44">
        <v>48</v>
      </c>
      <c r="B61" s="237"/>
      <c r="C61" s="237"/>
      <c r="D61" s="237"/>
      <c r="E61" s="237"/>
      <c r="F61" s="237"/>
      <c r="G61" s="84"/>
      <c r="H61" s="85"/>
      <c r="I61" s="238"/>
      <c r="J61" s="239"/>
      <c r="K61" s="240"/>
      <c r="L61" s="32">
        <f t="shared" si="0"/>
        <v>0</v>
      </c>
    </row>
    <row r="62" spans="1:12" s="10" customFormat="1" x14ac:dyDescent="0.25">
      <c r="A62" s="44">
        <v>49</v>
      </c>
      <c r="B62" s="237"/>
      <c r="C62" s="237"/>
      <c r="D62" s="237"/>
      <c r="E62" s="237"/>
      <c r="F62" s="237"/>
      <c r="G62" s="84"/>
      <c r="H62" s="85"/>
      <c r="I62" s="238"/>
      <c r="J62" s="239"/>
      <c r="K62" s="240"/>
      <c r="L62" s="32">
        <f t="shared" si="0"/>
        <v>0</v>
      </c>
    </row>
    <row r="63" spans="1:12" s="10" customFormat="1" x14ac:dyDescent="0.25">
      <c r="A63" s="44">
        <v>50</v>
      </c>
      <c r="B63" s="237"/>
      <c r="C63" s="237"/>
      <c r="D63" s="237"/>
      <c r="E63" s="237"/>
      <c r="F63" s="237"/>
      <c r="G63" s="84"/>
      <c r="H63" s="85"/>
      <c r="I63" s="238"/>
      <c r="J63" s="239"/>
      <c r="K63" s="240"/>
      <c r="L63" s="32">
        <f t="shared" si="0"/>
        <v>0</v>
      </c>
    </row>
    <row r="64" spans="1:12" s="10" customFormat="1" x14ac:dyDescent="0.25">
      <c r="A64" s="44">
        <v>51</v>
      </c>
      <c r="B64" s="237"/>
      <c r="C64" s="237"/>
      <c r="D64" s="237"/>
      <c r="E64" s="237"/>
      <c r="F64" s="237"/>
      <c r="G64" s="84"/>
      <c r="H64" s="85"/>
      <c r="I64" s="238"/>
      <c r="J64" s="239"/>
      <c r="K64" s="240"/>
      <c r="L64" s="32">
        <f t="shared" si="0"/>
        <v>0</v>
      </c>
    </row>
    <row r="65" spans="1:12" s="10" customFormat="1" x14ac:dyDescent="0.25">
      <c r="A65" s="44">
        <v>52</v>
      </c>
      <c r="B65" s="237"/>
      <c r="C65" s="237"/>
      <c r="D65" s="237"/>
      <c r="E65" s="237"/>
      <c r="F65" s="237"/>
      <c r="G65" s="84"/>
      <c r="H65" s="85"/>
      <c r="I65" s="238"/>
      <c r="J65" s="239"/>
      <c r="K65" s="240"/>
      <c r="L65" s="32">
        <f t="shared" si="0"/>
        <v>0</v>
      </c>
    </row>
    <row r="66" spans="1:12" s="10" customFormat="1" x14ac:dyDescent="0.25">
      <c r="A66" s="44">
        <v>53</v>
      </c>
      <c r="B66" s="237"/>
      <c r="C66" s="237"/>
      <c r="D66" s="237"/>
      <c r="E66" s="237"/>
      <c r="F66" s="237"/>
      <c r="G66" s="84"/>
      <c r="H66" s="85"/>
      <c r="I66" s="238"/>
      <c r="J66" s="239"/>
      <c r="K66" s="240"/>
      <c r="L66" s="32">
        <f t="shared" si="0"/>
        <v>0</v>
      </c>
    </row>
    <row r="67" spans="1:12" s="10" customFormat="1" x14ac:dyDescent="0.25">
      <c r="A67" s="44">
        <v>54</v>
      </c>
      <c r="B67" s="237"/>
      <c r="C67" s="237"/>
      <c r="D67" s="237"/>
      <c r="E67" s="237"/>
      <c r="F67" s="237"/>
      <c r="G67" s="84"/>
      <c r="H67" s="85"/>
      <c r="I67" s="238"/>
      <c r="J67" s="239"/>
      <c r="K67" s="240"/>
      <c r="L67" s="32">
        <f t="shared" si="0"/>
        <v>0</v>
      </c>
    </row>
    <row r="68" spans="1:12" s="10" customFormat="1" x14ac:dyDescent="0.25">
      <c r="A68" s="44">
        <v>55</v>
      </c>
      <c r="B68" s="237"/>
      <c r="C68" s="237"/>
      <c r="D68" s="237"/>
      <c r="E68" s="237"/>
      <c r="F68" s="237"/>
      <c r="G68" s="84"/>
      <c r="H68" s="85"/>
      <c r="I68" s="238"/>
      <c r="J68" s="239"/>
      <c r="K68" s="240"/>
      <c r="L68" s="32">
        <f t="shared" si="0"/>
        <v>0</v>
      </c>
    </row>
    <row r="69" spans="1:12" s="10" customFormat="1" x14ac:dyDescent="0.25">
      <c r="A69" s="44">
        <v>56</v>
      </c>
      <c r="B69" s="237"/>
      <c r="C69" s="237"/>
      <c r="D69" s="237"/>
      <c r="E69" s="237"/>
      <c r="F69" s="237"/>
      <c r="G69" s="84"/>
      <c r="H69" s="85"/>
      <c r="I69" s="238"/>
      <c r="J69" s="239"/>
      <c r="K69" s="240"/>
      <c r="L69" s="32">
        <f t="shared" si="0"/>
        <v>0</v>
      </c>
    </row>
    <row r="70" spans="1:12" s="10" customFormat="1" x14ac:dyDescent="0.25">
      <c r="A70" s="44">
        <v>57</v>
      </c>
      <c r="B70" s="237"/>
      <c r="C70" s="237"/>
      <c r="D70" s="237"/>
      <c r="E70" s="237"/>
      <c r="F70" s="237"/>
      <c r="G70" s="84"/>
      <c r="H70" s="85"/>
      <c r="I70" s="238"/>
      <c r="J70" s="239"/>
      <c r="K70" s="240"/>
      <c r="L70" s="32">
        <f t="shared" si="0"/>
        <v>0</v>
      </c>
    </row>
    <row r="71" spans="1:12" s="10" customFormat="1" x14ac:dyDescent="0.25">
      <c r="A71" s="44">
        <v>58</v>
      </c>
      <c r="B71" s="237"/>
      <c r="C71" s="237"/>
      <c r="D71" s="237"/>
      <c r="E71" s="237"/>
      <c r="F71" s="237"/>
      <c r="G71" s="84"/>
      <c r="H71" s="85"/>
      <c r="I71" s="238"/>
      <c r="J71" s="239"/>
      <c r="K71" s="240"/>
      <c r="L71" s="32">
        <f t="shared" si="0"/>
        <v>0</v>
      </c>
    </row>
    <row r="72" spans="1:12" s="10" customFormat="1" x14ac:dyDescent="0.25">
      <c r="A72" s="44">
        <v>59</v>
      </c>
      <c r="B72" s="237"/>
      <c r="C72" s="237"/>
      <c r="D72" s="237"/>
      <c r="E72" s="237"/>
      <c r="F72" s="237"/>
      <c r="G72" s="84"/>
      <c r="H72" s="85"/>
      <c r="I72" s="238"/>
      <c r="J72" s="239"/>
      <c r="K72" s="240"/>
      <c r="L72" s="32">
        <f t="shared" si="0"/>
        <v>0</v>
      </c>
    </row>
    <row r="73" spans="1:12" s="10" customFormat="1" x14ac:dyDescent="0.25">
      <c r="A73" s="44">
        <v>60</v>
      </c>
      <c r="B73" s="237"/>
      <c r="C73" s="237"/>
      <c r="D73" s="237"/>
      <c r="E73" s="237"/>
      <c r="F73" s="237"/>
      <c r="G73" s="84"/>
      <c r="H73" s="85"/>
      <c r="I73" s="238"/>
      <c r="J73" s="239"/>
      <c r="K73" s="240"/>
      <c r="L73" s="32">
        <f t="shared" si="0"/>
        <v>0</v>
      </c>
    </row>
    <row r="74" spans="1:12" s="10" customFormat="1" x14ac:dyDescent="0.25">
      <c r="A74" s="44">
        <v>61</v>
      </c>
      <c r="B74" s="237"/>
      <c r="C74" s="237"/>
      <c r="D74" s="237"/>
      <c r="E74" s="237"/>
      <c r="F74" s="237"/>
      <c r="G74" s="84"/>
      <c r="H74" s="85"/>
      <c r="I74" s="238"/>
      <c r="J74" s="239"/>
      <c r="K74" s="240"/>
      <c r="L74" s="32">
        <f t="shared" si="0"/>
        <v>0</v>
      </c>
    </row>
    <row r="75" spans="1:12" s="10" customFormat="1" x14ac:dyDescent="0.25">
      <c r="A75" s="44">
        <v>62</v>
      </c>
      <c r="B75" s="237"/>
      <c r="C75" s="237"/>
      <c r="D75" s="237"/>
      <c r="E75" s="237"/>
      <c r="F75" s="237"/>
      <c r="G75" s="84"/>
      <c r="H75" s="85"/>
      <c r="I75" s="238"/>
      <c r="J75" s="239"/>
      <c r="K75" s="240"/>
      <c r="L75" s="32">
        <f t="shared" si="0"/>
        <v>0</v>
      </c>
    </row>
    <row r="76" spans="1:12" s="10" customFormat="1" x14ac:dyDescent="0.25">
      <c r="A76" s="44">
        <v>63</v>
      </c>
      <c r="B76" s="237"/>
      <c r="C76" s="237"/>
      <c r="D76" s="237"/>
      <c r="E76" s="237"/>
      <c r="F76" s="237"/>
      <c r="G76" s="84"/>
      <c r="H76" s="85"/>
      <c r="I76" s="238"/>
      <c r="J76" s="239"/>
      <c r="K76" s="240"/>
      <c r="L76" s="32">
        <f t="shared" si="0"/>
        <v>0</v>
      </c>
    </row>
    <row r="77" spans="1:12" s="10" customFormat="1" x14ac:dyDescent="0.25">
      <c r="A77" s="44">
        <v>64</v>
      </c>
      <c r="B77" s="237"/>
      <c r="C77" s="237"/>
      <c r="D77" s="237"/>
      <c r="E77" s="237"/>
      <c r="F77" s="237"/>
      <c r="G77" s="84"/>
      <c r="H77" s="85"/>
      <c r="I77" s="238"/>
      <c r="J77" s="239"/>
      <c r="K77" s="240"/>
      <c r="L77" s="32">
        <f t="shared" si="0"/>
        <v>0</v>
      </c>
    </row>
    <row r="78" spans="1:12" s="10" customFormat="1" x14ac:dyDescent="0.25">
      <c r="A78" s="44">
        <v>65</v>
      </c>
      <c r="B78" s="237"/>
      <c r="C78" s="237"/>
      <c r="D78" s="237"/>
      <c r="E78" s="237"/>
      <c r="F78" s="237"/>
      <c r="G78" s="84"/>
      <c r="H78" s="85"/>
      <c r="I78" s="238"/>
      <c r="J78" s="239"/>
      <c r="K78" s="240"/>
      <c r="L78" s="32">
        <f t="shared" si="0"/>
        <v>0</v>
      </c>
    </row>
    <row r="79" spans="1:12" s="10" customFormat="1" x14ac:dyDescent="0.25">
      <c r="A79" s="44">
        <v>66</v>
      </c>
      <c r="B79" s="237"/>
      <c r="C79" s="237"/>
      <c r="D79" s="237"/>
      <c r="E79" s="237"/>
      <c r="F79" s="237"/>
      <c r="G79" s="84"/>
      <c r="H79" s="85"/>
      <c r="I79" s="238"/>
      <c r="J79" s="239"/>
      <c r="K79" s="240"/>
      <c r="L79" s="32">
        <f t="shared" ref="L79:L113" si="1">ROUND(H79*I79,0)</f>
        <v>0</v>
      </c>
    </row>
    <row r="80" spans="1:12" s="10" customFormat="1" x14ac:dyDescent="0.25">
      <c r="A80" s="44">
        <v>67</v>
      </c>
      <c r="B80" s="237"/>
      <c r="C80" s="237"/>
      <c r="D80" s="237"/>
      <c r="E80" s="237"/>
      <c r="F80" s="237"/>
      <c r="G80" s="84"/>
      <c r="H80" s="85"/>
      <c r="I80" s="238"/>
      <c r="J80" s="239"/>
      <c r="K80" s="240"/>
      <c r="L80" s="32">
        <f t="shared" si="1"/>
        <v>0</v>
      </c>
    </row>
    <row r="81" spans="1:12" s="10" customFormat="1" x14ac:dyDescent="0.25">
      <c r="A81" s="44">
        <v>68</v>
      </c>
      <c r="B81" s="237"/>
      <c r="C81" s="237"/>
      <c r="D81" s="237"/>
      <c r="E81" s="237"/>
      <c r="F81" s="237"/>
      <c r="G81" s="84"/>
      <c r="H81" s="85"/>
      <c r="I81" s="238"/>
      <c r="J81" s="239"/>
      <c r="K81" s="240"/>
      <c r="L81" s="32">
        <f t="shared" si="1"/>
        <v>0</v>
      </c>
    </row>
    <row r="82" spans="1:12" s="10" customFormat="1" x14ac:dyDescent="0.25">
      <c r="A82" s="44">
        <v>69</v>
      </c>
      <c r="B82" s="237"/>
      <c r="C82" s="237"/>
      <c r="D82" s="237"/>
      <c r="E82" s="237"/>
      <c r="F82" s="237"/>
      <c r="G82" s="84"/>
      <c r="H82" s="85"/>
      <c r="I82" s="238"/>
      <c r="J82" s="239"/>
      <c r="K82" s="240"/>
      <c r="L82" s="32">
        <f t="shared" si="1"/>
        <v>0</v>
      </c>
    </row>
    <row r="83" spans="1:12" s="10" customFormat="1" x14ac:dyDescent="0.25">
      <c r="A83" s="44">
        <v>70</v>
      </c>
      <c r="B83" s="237"/>
      <c r="C83" s="237"/>
      <c r="D83" s="237"/>
      <c r="E83" s="237"/>
      <c r="F83" s="237"/>
      <c r="G83" s="84"/>
      <c r="H83" s="85"/>
      <c r="I83" s="238"/>
      <c r="J83" s="239"/>
      <c r="K83" s="240"/>
      <c r="L83" s="32">
        <f t="shared" si="1"/>
        <v>0</v>
      </c>
    </row>
    <row r="84" spans="1:12" s="10" customFormat="1" x14ac:dyDescent="0.25">
      <c r="A84" s="44">
        <v>71</v>
      </c>
      <c r="B84" s="237"/>
      <c r="C84" s="237"/>
      <c r="D84" s="237"/>
      <c r="E84" s="237"/>
      <c r="F84" s="237"/>
      <c r="G84" s="84"/>
      <c r="H84" s="85"/>
      <c r="I84" s="238"/>
      <c r="J84" s="239"/>
      <c r="K84" s="240"/>
      <c r="L84" s="32">
        <f t="shared" si="1"/>
        <v>0</v>
      </c>
    </row>
    <row r="85" spans="1:12" s="10" customFormat="1" x14ac:dyDescent="0.25">
      <c r="A85" s="44">
        <v>72</v>
      </c>
      <c r="B85" s="237"/>
      <c r="C85" s="237"/>
      <c r="D85" s="237"/>
      <c r="E85" s="237"/>
      <c r="F85" s="237"/>
      <c r="G85" s="84"/>
      <c r="H85" s="85"/>
      <c r="I85" s="238"/>
      <c r="J85" s="239"/>
      <c r="K85" s="240"/>
      <c r="L85" s="32">
        <f t="shared" si="1"/>
        <v>0</v>
      </c>
    </row>
    <row r="86" spans="1:12" s="10" customFormat="1" x14ac:dyDescent="0.25">
      <c r="A86" s="44">
        <v>73</v>
      </c>
      <c r="B86" s="237"/>
      <c r="C86" s="237"/>
      <c r="D86" s="237"/>
      <c r="E86" s="237"/>
      <c r="F86" s="237"/>
      <c r="G86" s="84"/>
      <c r="H86" s="85"/>
      <c r="I86" s="238"/>
      <c r="J86" s="239"/>
      <c r="K86" s="240"/>
      <c r="L86" s="32">
        <f t="shared" si="1"/>
        <v>0</v>
      </c>
    </row>
    <row r="87" spans="1:12" s="10" customFormat="1" x14ac:dyDescent="0.25">
      <c r="A87" s="44">
        <v>74</v>
      </c>
      <c r="B87" s="237"/>
      <c r="C87" s="237"/>
      <c r="D87" s="237"/>
      <c r="E87" s="237"/>
      <c r="F87" s="237"/>
      <c r="G87" s="84"/>
      <c r="H87" s="85"/>
      <c r="I87" s="238"/>
      <c r="J87" s="239"/>
      <c r="K87" s="240"/>
      <c r="L87" s="32">
        <f t="shared" si="1"/>
        <v>0</v>
      </c>
    </row>
    <row r="88" spans="1:12" s="10" customFormat="1" x14ac:dyDescent="0.25">
      <c r="A88" s="44">
        <v>75</v>
      </c>
      <c r="B88" s="237"/>
      <c r="C88" s="237"/>
      <c r="D88" s="237"/>
      <c r="E88" s="237"/>
      <c r="F88" s="237"/>
      <c r="G88" s="84"/>
      <c r="H88" s="85"/>
      <c r="I88" s="238"/>
      <c r="J88" s="239"/>
      <c r="K88" s="240"/>
      <c r="L88" s="32">
        <f t="shared" si="1"/>
        <v>0</v>
      </c>
    </row>
    <row r="89" spans="1:12" s="10" customFormat="1" x14ac:dyDescent="0.25">
      <c r="A89" s="44">
        <v>76</v>
      </c>
      <c r="B89" s="237"/>
      <c r="C89" s="237"/>
      <c r="D89" s="237"/>
      <c r="E89" s="237"/>
      <c r="F89" s="237"/>
      <c r="G89" s="84"/>
      <c r="H89" s="85"/>
      <c r="I89" s="238"/>
      <c r="J89" s="239"/>
      <c r="K89" s="240"/>
      <c r="L89" s="32">
        <f t="shared" si="1"/>
        <v>0</v>
      </c>
    </row>
    <row r="90" spans="1:12" s="10" customFormat="1" x14ac:dyDescent="0.25">
      <c r="A90" s="44">
        <v>77</v>
      </c>
      <c r="B90" s="237"/>
      <c r="C90" s="237"/>
      <c r="D90" s="237"/>
      <c r="E90" s="237"/>
      <c r="F90" s="237"/>
      <c r="G90" s="84"/>
      <c r="H90" s="85"/>
      <c r="I90" s="238"/>
      <c r="J90" s="239"/>
      <c r="K90" s="240"/>
      <c r="L90" s="32">
        <f t="shared" si="1"/>
        <v>0</v>
      </c>
    </row>
    <row r="91" spans="1:12" s="10" customFormat="1" x14ac:dyDescent="0.25">
      <c r="A91" s="44">
        <v>78</v>
      </c>
      <c r="B91" s="237"/>
      <c r="C91" s="237"/>
      <c r="D91" s="237"/>
      <c r="E91" s="237"/>
      <c r="F91" s="237"/>
      <c r="G91" s="84"/>
      <c r="H91" s="85"/>
      <c r="I91" s="238"/>
      <c r="J91" s="239"/>
      <c r="K91" s="240"/>
      <c r="L91" s="32">
        <f t="shared" si="1"/>
        <v>0</v>
      </c>
    </row>
    <row r="92" spans="1:12" s="10" customFormat="1" x14ac:dyDescent="0.25">
      <c r="A92" s="44">
        <v>79</v>
      </c>
      <c r="B92" s="237"/>
      <c r="C92" s="237"/>
      <c r="D92" s="237"/>
      <c r="E92" s="237"/>
      <c r="F92" s="237"/>
      <c r="G92" s="84"/>
      <c r="H92" s="85"/>
      <c r="I92" s="238"/>
      <c r="J92" s="239"/>
      <c r="K92" s="240"/>
      <c r="L92" s="32">
        <f t="shared" si="1"/>
        <v>0</v>
      </c>
    </row>
    <row r="93" spans="1:12" s="10" customFormat="1" x14ac:dyDescent="0.25">
      <c r="A93" s="44">
        <v>80</v>
      </c>
      <c r="B93" s="237"/>
      <c r="C93" s="237"/>
      <c r="D93" s="237"/>
      <c r="E93" s="237"/>
      <c r="F93" s="237"/>
      <c r="G93" s="84"/>
      <c r="H93" s="85"/>
      <c r="I93" s="238"/>
      <c r="J93" s="239"/>
      <c r="K93" s="240"/>
      <c r="L93" s="32">
        <f t="shared" si="1"/>
        <v>0</v>
      </c>
    </row>
    <row r="94" spans="1:12" s="10" customFormat="1" x14ac:dyDescent="0.25">
      <c r="A94" s="44">
        <v>81</v>
      </c>
      <c r="B94" s="237"/>
      <c r="C94" s="237"/>
      <c r="D94" s="237"/>
      <c r="E94" s="237"/>
      <c r="F94" s="237"/>
      <c r="G94" s="84"/>
      <c r="H94" s="85"/>
      <c r="I94" s="238"/>
      <c r="J94" s="239"/>
      <c r="K94" s="240"/>
      <c r="L94" s="32">
        <f t="shared" si="1"/>
        <v>0</v>
      </c>
    </row>
    <row r="95" spans="1:12" s="10" customFormat="1" x14ac:dyDescent="0.25">
      <c r="A95" s="44">
        <v>82</v>
      </c>
      <c r="B95" s="237"/>
      <c r="C95" s="237"/>
      <c r="D95" s="237"/>
      <c r="E95" s="237"/>
      <c r="F95" s="237"/>
      <c r="G95" s="84"/>
      <c r="H95" s="85"/>
      <c r="I95" s="238"/>
      <c r="J95" s="239"/>
      <c r="K95" s="240"/>
      <c r="L95" s="32">
        <f t="shared" si="1"/>
        <v>0</v>
      </c>
    </row>
    <row r="96" spans="1:12" s="10" customFormat="1" x14ac:dyDescent="0.25">
      <c r="A96" s="44">
        <v>83</v>
      </c>
      <c r="B96" s="237"/>
      <c r="C96" s="237"/>
      <c r="D96" s="237"/>
      <c r="E96" s="237"/>
      <c r="F96" s="237"/>
      <c r="G96" s="84"/>
      <c r="H96" s="85"/>
      <c r="I96" s="238"/>
      <c r="J96" s="239"/>
      <c r="K96" s="240"/>
      <c r="L96" s="32">
        <f t="shared" si="1"/>
        <v>0</v>
      </c>
    </row>
    <row r="97" spans="1:12" s="10" customFormat="1" x14ac:dyDescent="0.25">
      <c r="A97" s="44">
        <v>84</v>
      </c>
      <c r="B97" s="237"/>
      <c r="C97" s="237"/>
      <c r="D97" s="237"/>
      <c r="E97" s="237"/>
      <c r="F97" s="237"/>
      <c r="G97" s="84"/>
      <c r="H97" s="85"/>
      <c r="I97" s="238"/>
      <c r="J97" s="239"/>
      <c r="K97" s="240"/>
      <c r="L97" s="32">
        <f t="shared" si="1"/>
        <v>0</v>
      </c>
    </row>
    <row r="98" spans="1:12" s="10" customFormat="1" x14ac:dyDescent="0.25">
      <c r="A98" s="44">
        <v>85</v>
      </c>
      <c r="B98" s="237"/>
      <c r="C98" s="237"/>
      <c r="D98" s="237"/>
      <c r="E98" s="237"/>
      <c r="F98" s="237"/>
      <c r="G98" s="84"/>
      <c r="H98" s="85"/>
      <c r="I98" s="238"/>
      <c r="J98" s="239"/>
      <c r="K98" s="240"/>
      <c r="L98" s="32">
        <f t="shared" si="1"/>
        <v>0</v>
      </c>
    </row>
    <row r="99" spans="1:12" s="10" customFormat="1" x14ac:dyDescent="0.25">
      <c r="A99" s="44">
        <v>86</v>
      </c>
      <c r="B99" s="237"/>
      <c r="C99" s="237"/>
      <c r="D99" s="237"/>
      <c r="E99" s="237"/>
      <c r="F99" s="237"/>
      <c r="G99" s="84"/>
      <c r="H99" s="85"/>
      <c r="I99" s="238"/>
      <c r="J99" s="239"/>
      <c r="K99" s="240"/>
      <c r="L99" s="32">
        <f t="shared" si="1"/>
        <v>0</v>
      </c>
    </row>
    <row r="100" spans="1:12" s="10" customFormat="1" x14ac:dyDescent="0.25">
      <c r="A100" s="44">
        <v>87</v>
      </c>
      <c r="B100" s="237"/>
      <c r="C100" s="237"/>
      <c r="D100" s="237"/>
      <c r="E100" s="237"/>
      <c r="F100" s="237"/>
      <c r="G100" s="84"/>
      <c r="H100" s="85"/>
      <c r="I100" s="238"/>
      <c r="J100" s="239"/>
      <c r="K100" s="240"/>
      <c r="L100" s="32">
        <f t="shared" si="1"/>
        <v>0</v>
      </c>
    </row>
    <row r="101" spans="1:12" s="10" customFormat="1" x14ac:dyDescent="0.25">
      <c r="A101" s="44">
        <v>88</v>
      </c>
      <c r="B101" s="237"/>
      <c r="C101" s="237"/>
      <c r="D101" s="237"/>
      <c r="E101" s="237"/>
      <c r="F101" s="237"/>
      <c r="G101" s="84"/>
      <c r="H101" s="85"/>
      <c r="I101" s="238"/>
      <c r="J101" s="239"/>
      <c r="K101" s="240"/>
      <c r="L101" s="32">
        <f t="shared" si="1"/>
        <v>0</v>
      </c>
    </row>
    <row r="102" spans="1:12" s="10" customFormat="1" x14ac:dyDescent="0.25">
      <c r="A102" s="44">
        <v>89</v>
      </c>
      <c r="B102" s="237"/>
      <c r="C102" s="237"/>
      <c r="D102" s="237"/>
      <c r="E102" s="237"/>
      <c r="F102" s="237"/>
      <c r="G102" s="84"/>
      <c r="H102" s="85"/>
      <c r="I102" s="238"/>
      <c r="J102" s="239"/>
      <c r="K102" s="240"/>
      <c r="L102" s="32">
        <f t="shared" si="1"/>
        <v>0</v>
      </c>
    </row>
    <row r="103" spans="1:12" s="10" customFormat="1" x14ac:dyDescent="0.25">
      <c r="A103" s="44">
        <v>90</v>
      </c>
      <c r="B103" s="237"/>
      <c r="C103" s="237"/>
      <c r="D103" s="237"/>
      <c r="E103" s="237"/>
      <c r="F103" s="237"/>
      <c r="G103" s="84"/>
      <c r="H103" s="85"/>
      <c r="I103" s="238"/>
      <c r="J103" s="239"/>
      <c r="K103" s="240"/>
      <c r="L103" s="32">
        <f t="shared" si="1"/>
        <v>0</v>
      </c>
    </row>
    <row r="104" spans="1:12" s="10" customFormat="1" x14ac:dyDescent="0.25">
      <c r="A104" s="44">
        <v>91</v>
      </c>
      <c r="B104" s="237"/>
      <c r="C104" s="237"/>
      <c r="D104" s="237"/>
      <c r="E104" s="237"/>
      <c r="F104" s="237"/>
      <c r="G104" s="84"/>
      <c r="H104" s="85"/>
      <c r="I104" s="238"/>
      <c r="J104" s="239"/>
      <c r="K104" s="240"/>
      <c r="L104" s="32">
        <f t="shared" si="1"/>
        <v>0</v>
      </c>
    </row>
    <row r="105" spans="1:12" s="10" customFormat="1" x14ac:dyDescent="0.25">
      <c r="A105" s="44">
        <v>92</v>
      </c>
      <c r="B105" s="237"/>
      <c r="C105" s="237"/>
      <c r="D105" s="237"/>
      <c r="E105" s="237"/>
      <c r="F105" s="237"/>
      <c r="G105" s="84"/>
      <c r="H105" s="85"/>
      <c r="I105" s="238"/>
      <c r="J105" s="239"/>
      <c r="K105" s="240"/>
      <c r="L105" s="32">
        <f t="shared" si="1"/>
        <v>0</v>
      </c>
    </row>
    <row r="106" spans="1:12" s="10" customFormat="1" x14ac:dyDescent="0.25">
      <c r="A106" s="44">
        <v>93</v>
      </c>
      <c r="B106" s="237"/>
      <c r="C106" s="237"/>
      <c r="D106" s="237"/>
      <c r="E106" s="237"/>
      <c r="F106" s="237"/>
      <c r="G106" s="84"/>
      <c r="H106" s="85"/>
      <c r="I106" s="238"/>
      <c r="J106" s="239"/>
      <c r="K106" s="240"/>
      <c r="L106" s="32">
        <f t="shared" si="1"/>
        <v>0</v>
      </c>
    </row>
    <row r="107" spans="1:12" s="10" customFormat="1" x14ac:dyDescent="0.25">
      <c r="A107" s="44">
        <v>94</v>
      </c>
      <c r="B107" s="237"/>
      <c r="C107" s="237"/>
      <c r="D107" s="237"/>
      <c r="E107" s="237"/>
      <c r="F107" s="237"/>
      <c r="G107" s="84"/>
      <c r="H107" s="85"/>
      <c r="I107" s="238"/>
      <c r="J107" s="239"/>
      <c r="K107" s="240"/>
      <c r="L107" s="32">
        <f t="shared" si="1"/>
        <v>0</v>
      </c>
    </row>
    <row r="108" spans="1:12" s="10" customFormat="1" x14ac:dyDescent="0.25">
      <c r="A108" s="44">
        <v>95</v>
      </c>
      <c r="B108" s="237"/>
      <c r="C108" s="237"/>
      <c r="D108" s="237"/>
      <c r="E108" s="237"/>
      <c r="F108" s="237"/>
      <c r="G108" s="84"/>
      <c r="H108" s="85"/>
      <c r="I108" s="238"/>
      <c r="J108" s="239"/>
      <c r="K108" s="240"/>
      <c r="L108" s="32">
        <f t="shared" si="1"/>
        <v>0</v>
      </c>
    </row>
    <row r="109" spans="1:12" s="10" customFormat="1" x14ac:dyDescent="0.25">
      <c r="A109" s="44">
        <v>96</v>
      </c>
      <c r="B109" s="237"/>
      <c r="C109" s="237"/>
      <c r="D109" s="237"/>
      <c r="E109" s="237"/>
      <c r="F109" s="237"/>
      <c r="G109" s="84"/>
      <c r="H109" s="85"/>
      <c r="I109" s="238"/>
      <c r="J109" s="239"/>
      <c r="K109" s="240"/>
      <c r="L109" s="32">
        <f t="shared" si="1"/>
        <v>0</v>
      </c>
    </row>
    <row r="110" spans="1:12" s="10" customFormat="1" x14ac:dyDescent="0.25">
      <c r="A110" s="44">
        <v>97</v>
      </c>
      <c r="B110" s="237"/>
      <c r="C110" s="237"/>
      <c r="D110" s="237"/>
      <c r="E110" s="237"/>
      <c r="F110" s="237"/>
      <c r="G110" s="84"/>
      <c r="H110" s="85"/>
      <c r="I110" s="238"/>
      <c r="J110" s="239"/>
      <c r="K110" s="240"/>
      <c r="L110" s="32">
        <f t="shared" si="1"/>
        <v>0</v>
      </c>
    </row>
    <row r="111" spans="1:12" s="10" customFormat="1" x14ac:dyDescent="0.25">
      <c r="A111" s="44">
        <v>98</v>
      </c>
      <c r="B111" s="237"/>
      <c r="C111" s="237"/>
      <c r="D111" s="237"/>
      <c r="E111" s="237"/>
      <c r="F111" s="237"/>
      <c r="G111" s="84"/>
      <c r="H111" s="85"/>
      <c r="I111" s="238"/>
      <c r="J111" s="239"/>
      <c r="K111" s="240"/>
      <c r="L111" s="32">
        <f t="shared" si="1"/>
        <v>0</v>
      </c>
    </row>
    <row r="112" spans="1:12" s="10" customFormat="1" x14ac:dyDescent="0.25">
      <c r="A112" s="44">
        <v>99</v>
      </c>
      <c r="B112" s="237"/>
      <c r="C112" s="237"/>
      <c r="D112" s="237"/>
      <c r="E112" s="237"/>
      <c r="F112" s="237"/>
      <c r="G112" s="84"/>
      <c r="H112" s="85"/>
      <c r="I112" s="238"/>
      <c r="J112" s="239"/>
      <c r="K112" s="240"/>
      <c r="L112" s="32">
        <f t="shared" si="1"/>
        <v>0</v>
      </c>
    </row>
    <row r="113" spans="1:12" s="10" customFormat="1" x14ac:dyDescent="0.25">
      <c r="A113" s="44">
        <v>100</v>
      </c>
      <c r="B113" s="237"/>
      <c r="C113" s="237"/>
      <c r="D113" s="237"/>
      <c r="E113" s="237"/>
      <c r="F113" s="237"/>
      <c r="G113" s="84"/>
      <c r="H113" s="85"/>
      <c r="I113" s="238"/>
      <c r="J113" s="239"/>
      <c r="K113" s="240"/>
      <c r="L113" s="32">
        <f t="shared" si="1"/>
        <v>0</v>
      </c>
    </row>
    <row r="114" spans="1:12" s="10" customFormat="1" x14ac:dyDescent="0.25">
      <c r="A114" s="44">
        <v>101</v>
      </c>
      <c r="B114" s="264"/>
      <c r="C114" s="265"/>
      <c r="D114" s="265"/>
      <c r="E114" s="265"/>
      <c r="F114" s="266"/>
      <c r="G114" s="84"/>
      <c r="H114" s="85"/>
      <c r="I114" s="238"/>
      <c r="J114" s="239"/>
      <c r="K114" s="240"/>
      <c r="L114" s="32">
        <f t="shared" ref="L114:L117" si="2">ROUND(H114*I114,0)</f>
        <v>0</v>
      </c>
    </row>
    <row r="115" spans="1:12" s="10" customFormat="1" x14ac:dyDescent="0.25">
      <c r="A115" s="44">
        <v>102</v>
      </c>
      <c r="B115" s="264"/>
      <c r="C115" s="265"/>
      <c r="D115" s="265"/>
      <c r="E115" s="265"/>
      <c r="F115" s="266"/>
      <c r="G115" s="84"/>
      <c r="H115" s="85"/>
      <c r="I115" s="238"/>
      <c r="J115" s="239"/>
      <c r="K115" s="240"/>
      <c r="L115" s="32">
        <f t="shared" si="2"/>
        <v>0</v>
      </c>
    </row>
    <row r="116" spans="1:12" s="10" customFormat="1" x14ac:dyDescent="0.25">
      <c r="A116" s="44">
        <v>103</v>
      </c>
      <c r="B116" s="247"/>
      <c r="C116" s="248"/>
      <c r="D116" s="248"/>
      <c r="E116" s="248"/>
      <c r="F116" s="249"/>
      <c r="G116" s="84"/>
      <c r="H116" s="85"/>
      <c r="I116" s="238"/>
      <c r="J116" s="239"/>
      <c r="K116" s="240"/>
      <c r="L116" s="32">
        <f t="shared" si="2"/>
        <v>0</v>
      </c>
    </row>
    <row r="117" spans="1:12" s="10" customFormat="1" ht="15.75" thickBot="1" x14ac:dyDescent="0.3">
      <c r="A117" s="44">
        <v>104</v>
      </c>
      <c r="B117" s="250"/>
      <c r="C117" s="251"/>
      <c r="D117" s="251"/>
      <c r="E117" s="251"/>
      <c r="F117" s="252"/>
      <c r="G117" s="86"/>
      <c r="H117" s="87"/>
      <c r="I117" s="253"/>
      <c r="J117" s="254"/>
      <c r="K117" s="255"/>
      <c r="L117" s="40">
        <f t="shared" si="2"/>
        <v>0</v>
      </c>
    </row>
    <row r="118" spans="1:12" s="10" customFormat="1" ht="30.75" customHeight="1" thickBot="1" x14ac:dyDescent="0.3">
      <c r="A118" s="157" t="s">
        <v>26</v>
      </c>
      <c r="B118" s="158"/>
      <c r="C118" s="158"/>
      <c r="D118" s="158"/>
      <c r="E118" s="158"/>
      <c r="F118" s="158"/>
      <c r="G118" s="158"/>
      <c r="H118" s="177"/>
      <c r="I118" s="256" t="s">
        <v>64</v>
      </c>
      <c r="J118" s="257"/>
      <c r="K118" s="257"/>
      <c r="L118" s="88">
        <f>SUM(L14:L117)</f>
        <v>0</v>
      </c>
    </row>
    <row r="119" spans="1:12" s="10" customFormat="1" ht="30.75" customHeight="1" x14ac:dyDescent="0.25">
      <c r="A119" s="267" t="s">
        <v>104</v>
      </c>
      <c r="B119" s="267"/>
      <c r="C119" s="267"/>
      <c r="D119" s="267"/>
      <c r="E119" s="267"/>
      <c r="F119" s="267"/>
      <c r="G119" s="267"/>
      <c r="H119" s="268"/>
      <c r="I119" s="89" t="s">
        <v>65</v>
      </c>
      <c r="J119" s="241" t="s">
        <v>66</v>
      </c>
      <c r="K119" s="98"/>
      <c r="L119" s="90">
        <f>+ROUND(L118*K119,0)</f>
        <v>0</v>
      </c>
    </row>
    <row r="120" spans="1:12" s="10" customFormat="1" ht="84" customHeight="1" x14ac:dyDescent="0.25">
      <c r="A120" s="269"/>
      <c r="B120" s="269"/>
      <c r="C120" s="269"/>
      <c r="D120" s="269"/>
      <c r="E120" s="269"/>
      <c r="F120" s="269"/>
      <c r="G120" s="269"/>
      <c r="H120" s="270"/>
      <c r="I120" s="70" t="s">
        <v>67</v>
      </c>
      <c r="J120" s="242"/>
      <c r="K120" s="97"/>
      <c r="L120" s="91">
        <f>+ROUND(L118*K120,0)</f>
        <v>0</v>
      </c>
    </row>
    <row r="121" spans="1:12" s="10" customFormat="1" ht="35.25" customHeight="1" x14ac:dyDescent="0.25">
      <c r="A121" s="269"/>
      <c r="B121" s="269"/>
      <c r="C121" s="269"/>
      <c r="D121" s="269"/>
      <c r="E121" s="269"/>
      <c r="F121" s="269"/>
      <c r="G121" s="269"/>
      <c r="H121" s="270"/>
      <c r="I121" s="69" t="s">
        <v>68</v>
      </c>
      <c r="J121" s="243"/>
      <c r="K121" s="96"/>
      <c r="L121" s="92">
        <f>+ROUND(L118*K121,0)</f>
        <v>0</v>
      </c>
    </row>
    <row r="122" spans="1:12" s="10" customFormat="1" ht="35.25" customHeight="1" x14ac:dyDescent="0.25">
      <c r="A122" s="269"/>
      <c r="B122" s="269"/>
      <c r="C122" s="269"/>
      <c r="D122" s="269"/>
      <c r="E122" s="269"/>
      <c r="F122" s="269"/>
      <c r="G122" s="269"/>
      <c r="H122" s="270"/>
      <c r="I122" s="244" t="s">
        <v>69</v>
      </c>
      <c r="J122" s="245"/>
      <c r="K122" s="246"/>
      <c r="L122" s="92">
        <f>+L118+L119+L120+L121</f>
        <v>0</v>
      </c>
    </row>
    <row r="123" spans="1:12" s="10" customFormat="1" ht="23.25" customHeight="1" x14ac:dyDescent="0.25">
      <c r="A123" s="269"/>
      <c r="B123" s="269"/>
      <c r="C123" s="269"/>
      <c r="D123" s="269"/>
      <c r="E123" s="269"/>
      <c r="F123" s="269"/>
      <c r="G123" s="269"/>
      <c r="H123" s="270"/>
      <c r="I123" s="93" t="s">
        <v>70</v>
      </c>
      <c r="J123" s="94" t="s">
        <v>71</v>
      </c>
      <c r="K123" s="96"/>
      <c r="L123" s="92">
        <f>+ROUND(L121*K123,0)</f>
        <v>0</v>
      </c>
    </row>
    <row r="124" spans="1:12" s="10" customFormat="1" ht="36.75" customHeight="1" thickBot="1" x14ac:dyDescent="0.3">
      <c r="A124" s="271"/>
      <c r="B124" s="271"/>
      <c r="C124" s="271"/>
      <c r="D124" s="271"/>
      <c r="E124" s="271"/>
      <c r="F124" s="271"/>
      <c r="G124" s="271"/>
      <c r="H124" s="272"/>
      <c r="I124" s="228" t="s">
        <v>72</v>
      </c>
      <c r="J124" s="229"/>
      <c r="K124" s="230"/>
      <c r="L124" s="95">
        <f>+L122+L123</f>
        <v>0</v>
      </c>
    </row>
    <row r="126" spans="1:12" ht="50.1" customHeight="1" thickBot="1" x14ac:dyDescent="0.3">
      <c r="B126" s="179"/>
      <c r="C126" s="179"/>
      <c r="D126" s="179"/>
    </row>
    <row r="127" spans="1:12" x14ac:dyDescent="0.25">
      <c r="B127" s="215" t="s">
        <v>36</v>
      </c>
      <c r="C127" s="215"/>
      <c r="D127" s="215"/>
      <c r="E127" s="18"/>
      <c r="G127" s="4"/>
      <c r="H127" s="4"/>
      <c r="I127" s="4"/>
      <c r="J127" s="4"/>
    </row>
    <row r="128" spans="1:12" x14ac:dyDescent="0.25">
      <c r="A128" s="55" t="s">
        <v>37</v>
      </c>
      <c r="B128" s="13"/>
      <c r="G128" s="4"/>
      <c r="H128" s="4"/>
      <c r="I128" s="4"/>
      <c r="J128" s="4"/>
    </row>
    <row r="129" spans="1:17" x14ac:dyDescent="0.25">
      <c r="A129" s="171" t="s">
        <v>38</v>
      </c>
      <c r="B129" s="171"/>
      <c r="C129" s="171"/>
      <c r="D129" s="171"/>
      <c r="E129" s="171"/>
      <c r="F129" s="171"/>
      <c r="G129" s="171"/>
      <c r="H129" s="171"/>
      <c r="I129" s="171"/>
      <c r="J129" s="171"/>
      <c r="K129" s="171"/>
      <c r="L129" s="171"/>
      <c r="M129" s="2"/>
      <c r="N129" s="2"/>
      <c r="O129" s="2"/>
      <c r="P129" s="2"/>
      <c r="Q129" s="2"/>
    </row>
    <row r="130" spans="1:17" ht="15" customHeight="1" x14ac:dyDescent="0.25">
      <c r="A130" s="172" t="s">
        <v>39</v>
      </c>
      <c r="B130" s="172"/>
      <c r="C130" s="172"/>
      <c r="D130" s="172"/>
      <c r="E130" s="172"/>
      <c r="F130" s="172"/>
      <c r="G130" s="172"/>
      <c r="H130" s="172"/>
      <c r="I130" s="172"/>
      <c r="J130" s="172"/>
      <c r="K130" s="172"/>
      <c r="L130" s="172"/>
      <c r="M130" s="67"/>
      <c r="N130" s="67"/>
      <c r="O130" s="67"/>
      <c r="P130" s="67"/>
      <c r="Q130" s="67"/>
    </row>
    <row r="131" spans="1:17" x14ac:dyDescent="0.25">
      <c r="A131" s="173" t="s">
        <v>40</v>
      </c>
      <c r="B131" s="173"/>
      <c r="C131" s="173"/>
      <c r="D131" s="173"/>
      <c r="E131" s="173"/>
      <c r="F131" s="173"/>
      <c r="G131" s="173"/>
      <c r="H131" s="173"/>
      <c r="I131" s="173"/>
      <c r="J131" s="173"/>
      <c r="K131" s="173"/>
      <c r="L131" s="173"/>
      <c r="M131" s="5"/>
      <c r="N131" s="5"/>
      <c r="O131" s="5"/>
      <c r="P131" s="5"/>
      <c r="Q131" s="5"/>
    </row>
    <row r="132" spans="1:17" x14ac:dyDescent="0.25">
      <c r="A132" s="173" t="s">
        <v>41</v>
      </c>
      <c r="B132" s="173"/>
      <c r="C132" s="173"/>
      <c r="D132" s="173"/>
      <c r="E132" s="173"/>
      <c r="F132" s="173"/>
      <c r="G132" s="173"/>
      <c r="H132" s="173"/>
      <c r="I132" s="173"/>
      <c r="J132" s="173"/>
      <c r="K132" s="173"/>
      <c r="L132" s="173"/>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formula1>0</formula1>
      <formula2>1E+38</formula2>
    </dataValidation>
    <dataValidation type="whole" allowBlank="1" showInputMessage="1" showErrorMessage="1" sqref="I14:J117">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3"/>
      <c r="C2" s="293"/>
      <c r="D2" s="284" t="s">
        <v>0</v>
      </c>
      <c r="E2" s="286"/>
      <c r="F2" s="286"/>
      <c r="G2" s="286"/>
      <c r="H2" s="285"/>
      <c r="I2" s="284" t="s">
        <v>1</v>
      </c>
      <c r="J2" s="285"/>
      <c r="K2" s="118"/>
    </row>
    <row r="3" spans="2:11" ht="15" customHeight="1" x14ac:dyDescent="0.25">
      <c r="B3" s="293"/>
      <c r="C3" s="293"/>
      <c r="D3" s="284" t="s">
        <v>2</v>
      </c>
      <c r="E3" s="286"/>
      <c r="F3" s="286"/>
      <c r="G3" s="286"/>
      <c r="H3" s="285"/>
      <c r="I3" s="284" t="s">
        <v>103</v>
      </c>
      <c r="J3" s="285"/>
      <c r="K3" s="117"/>
    </row>
    <row r="4" spans="2:11" ht="15" customHeight="1" x14ac:dyDescent="0.25">
      <c r="B4" s="293"/>
      <c r="C4" s="293"/>
      <c r="D4" s="287" t="s">
        <v>3</v>
      </c>
      <c r="E4" s="288"/>
      <c r="F4" s="288"/>
      <c r="G4" s="288"/>
      <c r="H4" s="289"/>
      <c r="I4" s="284" t="s">
        <v>107</v>
      </c>
      <c r="J4" s="285"/>
      <c r="K4" s="117"/>
    </row>
    <row r="5" spans="2:11" ht="15" customHeight="1" x14ac:dyDescent="0.25">
      <c r="B5" s="293"/>
      <c r="C5" s="293"/>
      <c r="D5" s="290"/>
      <c r="E5" s="291"/>
      <c r="F5" s="291"/>
      <c r="G5" s="291"/>
      <c r="H5" s="292"/>
      <c r="I5" s="284" t="s">
        <v>73</v>
      </c>
      <c r="J5" s="285"/>
      <c r="K5" s="117"/>
    </row>
    <row r="6" spans="2:11" x14ac:dyDescent="0.25">
      <c r="K6" s="109"/>
    </row>
    <row r="7" spans="2:11" ht="15.75" customHeight="1" x14ac:dyDescent="0.25">
      <c r="B7" s="282" t="s">
        <v>74</v>
      </c>
      <c r="C7" s="282"/>
      <c r="D7" s="282"/>
      <c r="E7" s="282"/>
      <c r="F7" s="282"/>
      <c r="G7" s="282"/>
      <c r="H7" s="282"/>
      <c r="I7" s="282"/>
      <c r="J7" s="282"/>
      <c r="K7" s="114"/>
    </row>
    <row r="8" spans="2:11" ht="15.75" customHeight="1" x14ac:dyDescent="0.25">
      <c r="B8" s="279" t="s">
        <v>75</v>
      </c>
      <c r="C8" s="279" t="s">
        <v>76</v>
      </c>
      <c r="D8" s="279"/>
      <c r="E8" s="279"/>
      <c r="F8" s="279"/>
      <c r="G8" s="282" t="s">
        <v>77</v>
      </c>
      <c r="H8" s="282"/>
      <c r="I8" s="282"/>
      <c r="J8" s="282"/>
      <c r="K8" s="114"/>
    </row>
    <row r="9" spans="2:11" ht="15.75" customHeight="1" x14ac:dyDescent="0.25">
      <c r="B9" s="279"/>
      <c r="C9" s="113" t="s">
        <v>78</v>
      </c>
      <c r="D9" s="113" t="s">
        <v>79</v>
      </c>
      <c r="E9" s="279" t="s">
        <v>80</v>
      </c>
      <c r="F9" s="279"/>
      <c r="G9" s="282"/>
      <c r="H9" s="282"/>
      <c r="I9" s="282"/>
      <c r="J9" s="282"/>
      <c r="K9" s="114"/>
    </row>
    <row r="10" spans="2:11" ht="15.75" customHeight="1" x14ac:dyDescent="0.25">
      <c r="B10" s="111">
        <v>1</v>
      </c>
      <c r="C10" s="111">
        <v>2021</v>
      </c>
      <c r="D10" s="111">
        <v>5</v>
      </c>
      <c r="E10" s="280">
        <v>24</v>
      </c>
      <c r="F10" s="280"/>
      <c r="G10" s="294" t="s">
        <v>81</v>
      </c>
      <c r="H10" s="294"/>
      <c r="I10" s="294"/>
      <c r="J10" s="294"/>
      <c r="K10" s="116"/>
    </row>
    <row r="11" spans="2:11" ht="57.75" customHeight="1" x14ac:dyDescent="0.25">
      <c r="B11" s="111">
        <v>2</v>
      </c>
      <c r="C11" s="111">
        <v>2022</v>
      </c>
      <c r="D11" s="111">
        <v>5</v>
      </c>
      <c r="E11" s="273">
        <v>31</v>
      </c>
      <c r="F11" s="274"/>
      <c r="G11" s="275" t="s">
        <v>82</v>
      </c>
      <c r="H11" s="276"/>
      <c r="I11" s="276"/>
      <c r="J11" s="277"/>
      <c r="K11" s="116"/>
    </row>
    <row r="12" spans="2:11" ht="82.5" customHeight="1" x14ac:dyDescent="0.25">
      <c r="B12" s="111">
        <v>3</v>
      </c>
      <c r="C12" s="111">
        <v>2022</v>
      </c>
      <c r="D12" s="111">
        <v>7</v>
      </c>
      <c r="E12" s="273">
        <v>27</v>
      </c>
      <c r="F12" s="274"/>
      <c r="G12" s="275" t="s">
        <v>83</v>
      </c>
      <c r="H12" s="276"/>
      <c r="I12" s="276"/>
      <c r="J12" s="277"/>
      <c r="K12" s="116"/>
    </row>
    <row r="13" spans="2:11" ht="100.5" customHeight="1" x14ac:dyDescent="0.25">
      <c r="B13" s="111">
        <v>4</v>
      </c>
      <c r="C13" s="111">
        <v>2023</v>
      </c>
      <c r="D13" s="111">
        <v>11</v>
      </c>
      <c r="E13" s="273">
        <v>30</v>
      </c>
      <c r="F13" s="274"/>
      <c r="G13" s="275" t="s">
        <v>98</v>
      </c>
      <c r="H13" s="276"/>
      <c r="I13" s="276"/>
      <c r="J13" s="277"/>
      <c r="K13" s="116"/>
    </row>
    <row r="14" spans="2:11" ht="70.5" customHeight="1" x14ac:dyDescent="0.25">
      <c r="B14" s="111">
        <v>5</v>
      </c>
      <c r="C14" s="111">
        <v>2024</v>
      </c>
      <c r="D14" s="119" t="s">
        <v>97</v>
      </c>
      <c r="E14" s="273">
        <v>27</v>
      </c>
      <c r="F14" s="274"/>
      <c r="G14" s="275" t="s">
        <v>99</v>
      </c>
      <c r="H14" s="276"/>
      <c r="I14" s="276"/>
      <c r="J14" s="277"/>
      <c r="K14" s="116"/>
    </row>
    <row r="15" spans="2:11" ht="76.5" customHeight="1" x14ac:dyDescent="0.25">
      <c r="B15" s="111">
        <v>6</v>
      </c>
      <c r="C15" s="111">
        <v>2024</v>
      </c>
      <c r="D15" s="119" t="s">
        <v>100</v>
      </c>
      <c r="E15" s="273"/>
      <c r="F15" s="274"/>
      <c r="G15" s="275" t="s">
        <v>102</v>
      </c>
      <c r="H15" s="276"/>
      <c r="I15" s="276"/>
      <c r="J15" s="277"/>
      <c r="K15" s="116"/>
    </row>
    <row r="16" spans="2:11" ht="15.75" customHeight="1" x14ac:dyDescent="0.25">
      <c r="B16" s="279" t="s">
        <v>84</v>
      </c>
      <c r="C16" s="279"/>
      <c r="D16" s="279"/>
      <c r="E16" s="279"/>
      <c r="F16" s="279"/>
      <c r="G16" s="279"/>
      <c r="H16" s="279"/>
      <c r="I16" s="279"/>
      <c r="J16" s="279"/>
      <c r="K16" s="112"/>
    </row>
    <row r="17" spans="2:11" x14ac:dyDescent="0.25">
      <c r="B17" s="279" t="s">
        <v>85</v>
      </c>
      <c r="C17" s="279"/>
      <c r="D17" s="279"/>
      <c r="E17" s="279"/>
      <c r="F17" s="279" t="s">
        <v>86</v>
      </c>
      <c r="G17" s="279"/>
      <c r="H17" s="279"/>
      <c r="I17" s="279"/>
      <c r="J17" s="279"/>
      <c r="K17" s="112"/>
    </row>
    <row r="18" spans="2:11" ht="15.75" customHeight="1" x14ac:dyDescent="0.25">
      <c r="B18" s="280" t="s">
        <v>87</v>
      </c>
      <c r="C18" s="280"/>
      <c r="D18" s="280"/>
      <c r="E18" s="280"/>
      <c r="F18" s="280" t="s">
        <v>101</v>
      </c>
      <c r="G18" s="280"/>
      <c r="H18" s="280"/>
      <c r="I18" s="280"/>
      <c r="J18" s="280"/>
      <c r="K18" s="110"/>
    </row>
    <row r="19" spans="2:11" x14ac:dyDescent="0.25">
      <c r="B19" s="279" t="s">
        <v>88</v>
      </c>
      <c r="C19" s="279"/>
      <c r="D19" s="279"/>
      <c r="E19" s="279"/>
      <c r="F19" s="279"/>
      <c r="G19" s="279"/>
      <c r="H19" s="279"/>
      <c r="I19" s="279"/>
      <c r="J19" s="279"/>
      <c r="K19" s="112"/>
    </row>
    <row r="20" spans="2:11" x14ac:dyDescent="0.25">
      <c r="B20" s="279" t="s">
        <v>85</v>
      </c>
      <c r="C20" s="279"/>
      <c r="D20" s="279"/>
      <c r="E20" s="279"/>
      <c r="F20" s="279" t="s">
        <v>86</v>
      </c>
      <c r="G20" s="279"/>
      <c r="H20" s="279"/>
      <c r="I20" s="279"/>
      <c r="J20" s="279"/>
      <c r="K20" s="112"/>
    </row>
    <row r="21" spans="2:11" ht="15.75" customHeight="1" x14ac:dyDescent="0.25">
      <c r="B21" s="281" t="s">
        <v>89</v>
      </c>
      <c r="C21" s="281"/>
      <c r="D21" s="281"/>
      <c r="E21" s="281"/>
      <c r="F21" s="281" t="s">
        <v>90</v>
      </c>
      <c r="G21" s="281"/>
      <c r="H21" s="281"/>
      <c r="I21" s="281"/>
      <c r="J21" s="281"/>
      <c r="K21" s="115"/>
    </row>
    <row r="22" spans="2:11" ht="15.75" customHeight="1" x14ac:dyDescent="0.25">
      <c r="B22" s="282" t="s">
        <v>91</v>
      </c>
      <c r="C22" s="282"/>
      <c r="D22" s="282"/>
      <c r="E22" s="282"/>
      <c r="F22" s="282"/>
      <c r="G22" s="282"/>
      <c r="H22" s="282"/>
      <c r="I22" s="282"/>
      <c r="J22" s="282"/>
      <c r="K22" s="114"/>
    </row>
    <row r="23" spans="2:11" x14ac:dyDescent="0.25">
      <c r="B23" s="279" t="s">
        <v>85</v>
      </c>
      <c r="C23" s="279"/>
      <c r="D23" s="279"/>
      <c r="E23" s="279" t="s">
        <v>86</v>
      </c>
      <c r="F23" s="279"/>
      <c r="G23" s="279"/>
      <c r="H23" s="279" t="s">
        <v>92</v>
      </c>
      <c r="I23" s="279"/>
      <c r="J23" s="279"/>
      <c r="K23" s="112"/>
    </row>
    <row r="24" spans="2:11" x14ac:dyDescent="0.25">
      <c r="B24" s="279"/>
      <c r="C24" s="279"/>
      <c r="D24" s="279"/>
      <c r="E24" s="279"/>
      <c r="F24" s="279"/>
      <c r="G24" s="279"/>
      <c r="H24" s="113" t="s">
        <v>78</v>
      </c>
      <c r="I24" s="113" t="s">
        <v>79</v>
      </c>
      <c r="J24" s="113" t="s">
        <v>80</v>
      </c>
      <c r="K24" s="112"/>
    </row>
    <row r="25" spans="2:11" x14ac:dyDescent="0.25">
      <c r="B25" s="280" t="s">
        <v>93</v>
      </c>
      <c r="C25" s="280"/>
      <c r="D25" s="280"/>
      <c r="E25" s="281" t="s">
        <v>94</v>
      </c>
      <c r="F25" s="281"/>
      <c r="G25" s="281"/>
      <c r="H25" s="111">
        <v>2024</v>
      </c>
      <c r="I25" s="119" t="s">
        <v>100</v>
      </c>
      <c r="J25" s="111"/>
      <c r="K25" s="110"/>
    </row>
    <row r="26" spans="2:11" x14ac:dyDescent="0.25">
      <c r="K26" s="109"/>
    </row>
    <row r="27" spans="2:11" ht="56.25" customHeight="1" x14ac:dyDescent="0.25">
      <c r="B27" s="109"/>
      <c r="C27" s="278" t="s">
        <v>95</v>
      </c>
      <c r="D27" s="278"/>
      <c r="E27" s="278"/>
      <c r="F27" s="278"/>
      <c r="G27" s="278"/>
      <c r="H27" s="278"/>
      <c r="I27" s="278"/>
      <c r="K27" s="109"/>
    </row>
    <row r="28" spans="2:11" ht="16.5" customHeight="1" x14ac:dyDescent="0.25">
      <c r="E28" s="283" t="s">
        <v>96</v>
      </c>
      <c r="F28" s="283"/>
      <c r="G28" s="283"/>
      <c r="H28" s="283"/>
      <c r="I28" s="283"/>
      <c r="J28" s="283"/>
      <c r="K28" s="108"/>
    </row>
    <row r="29" spans="2:11" x14ac:dyDescent="0.25">
      <c r="B29" s="109"/>
      <c r="C29" s="109"/>
      <c r="D29" s="109"/>
      <c r="E29" s="283"/>
      <c r="F29" s="283"/>
      <c r="G29" s="283"/>
      <c r="H29" s="283"/>
      <c r="I29" s="283"/>
      <c r="J29" s="283"/>
      <c r="K29" s="108"/>
    </row>
    <row r="30" spans="2:11" ht="15" customHeight="1" x14ac:dyDescent="0.25">
      <c r="C30" s="107"/>
      <c r="D30" s="107"/>
      <c r="E30" s="107"/>
      <c r="F30" s="107"/>
      <c r="G30" s="107"/>
      <c r="H30" s="107"/>
    </row>
    <row r="31" spans="2:11" x14ac:dyDescent="0.25">
      <c r="B31" s="107"/>
      <c r="C31" s="107"/>
      <c r="D31" s="107"/>
      <c r="E31" s="107"/>
      <c r="F31" s="107"/>
      <c r="G31" s="107"/>
      <c r="H31" s="107"/>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632c1e4e-69c6-4d1f-81a1-009441d464e5"/>
    <ds:schemaRef ds:uri="http://purl.org/dc/terms/"/>
    <ds:schemaRef ds:uri="http://purl.org/dc/dcmitype/"/>
    <ds:schemaRef ds:uri="http://schemas.microsoft.com/office/2006/documentManagement/types"/>
    <ds:schemaRef ds:uri="http://www.w3.org/XML/1998/namespace"/>
    <ds:schemaRef ds:uri="http://purl.org/dc/elements/1.1/"/>
    <ds:schemaRef ds:uri="39f7a895-868e-4739-ab10-589c64175fbd"/>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 Transporte</vt:lpstr>
      <vt:lpstr>Servicio4 (Bienestar U)</vt:lpstr>
      <vt:lpstr>Cálculos</vt:lpstr>
      <vt:lpstr>Obra</vt:lpstr>
      <vt:lpstr>CONTROL CAMBIOS</vt:lpstr>
      <vt:lpstr>'Bienes y Servicios'!Área_de_impresión</vt:lpstr>
      <vt:lpstr>Obra!Área_de_impresión</vt:lpstr>
      <vt:lpstr>'Servicio Transporte'!Área_de_impresión</vt:lpstr>
      <vt:lpstr>'Servicio2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JOHAN Johan stiven alfonso</cp:lastModifiedBy>
  <cp:revision/>
  <cp:lastPrinted>2024-07-22T22:04:40Z</cp:lastPrinted>
  <dcterms:created xsi:type="dcterms:W3CDTF">2017-04-28T13:22:52Z</dcterms:created>
  <dcterms:modified xsi:type="dcterms:W3CDTF">2024-08-14T22:50:24Z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