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FA-CD-028 CUBIERTAS\publicacion\"/>
    </mc:Choice>
  </mc:AlternateContent>
  <bookViews>
    <workbookView xWindow="0" yWindow="0" windowWidth="14370" windowHeight="11595" tabRatio="876" firstSheet="5" activeTab="5"/>
  </bookViews>
  <sheets>
    <sheet name="Bienes y Servicios" sheetId="7" state="hidden" r:id="rId1"/>
    <sheet name="Servicio2 (Bienestar U)" sheetId="3" state="hidden" r:id="rId2"/>
    <sheet name="Servicio3 (Bienestar U)" sheetId="4" state="hidden" r:id="rId3"/>
    <sheet name="Servicio4 (Bienestar U)" sheetId="5" state="hidden"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Obra!$A$1:$L$44</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69" i="7"/>
  <c r="O68" i="7"/>
  <c r="L15" i="6" l="1"/>
  <c r="L16" i="6"/>
  <c r="L17" i="6"/>
  <c r="L18" i="6"/>
  <c r="L19" i="6"/>
  <c r="L20" i="6"/>
  <c r="L21" i="6"/>
  <c r="L22" i="6"/>
  <c r="L23" i="6"/>
  <c r="L24" i="6"/>
  <c r="L25" i="6"/>
  <c r="L26" i="6"/>
  <c r="L27" i="6"/>
  <c r="L28" i="6"/>
  <c r="L29"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F22" i="3"/>
  <c r="J22" i="3" s="1"/>
  <c r="N22" i="3" s="1"/>
  <c r="F23" i="3"/>
  <c r="H23" i="3" s="1"/>
  <c r="M23" i="3" s="1"/>
  <c r="O66" i="7"/>
  <c r="O65" i="7"/>
  <c r="L63" i="7"/>
  <c r="N63" i="7" s="1"/>
  <c r="J63" i="7"/>
  <c r="H63" i="7"/>
  <c r="L62" i="7"/>
  <c r="M62" i="7" s="1"/>
  <c r="J62" i="7"/>
  <c r="H62"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H22" i="3"/>
  <c r="M22" i="3" s="1"/>
  <c r="J23" i="3"/>
  <c r="N23" i="3" s="1"/>
  <c r="L23" i="3"/>
  <c r="L22" i="3"/>
  <c r="O64" i="7"/>
  <c r="O67" i="7" s="1"/>
  <c r="K14" i="7"/>
  <c r="K62" i="7"/>
  <c r="O70" i="7"/>
  <c r="O71" i="7"/>
  <c r="O72" i="7" s="1"/>
  <c r="N14" i="7"/>
  <c r="O14" i="7" s="1"/>
  <c r="M63" i="7"/>
  <c r="O63" i="7" s="1"/>
  <c r="N62" i="7"/>
  <c r="O62" i="7" s="1"/>
  <c r="M20" i="3" l="1"/>
  <c r="O20" i="3" s="1"/>
  <c r="K20" i="3"/>
  <c r="O17" i="3"/>
  <c r="K18" i="3"/>
  <c r="K17" i="3"/>
  <c r="O21" i="3"/>
  <c r="K15" i="3"/>
  <c r="O15" i="3"/>
  <c r="K21" i="3"/>
  <c r="K22" i="3"/>
  <c r="O23" i="3"/>
  <c r="K23" i="3"/>
  <c r="O22" i="3"/>
  <c r="O73" i="7"/>
  <c r="L14" i="6" l="1"/>
  <c r="L30" i="6" l="1"/>
  <c r="L33" i="6" s="1"/>
  <c r="L35" i="6" s="1"/>
  <c r="L32" i="6" l="1"/>
  <c r="L31" i="6"/>
  <c r="L34" i="6" l="1"/>
  <c r="L36"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<sst xmlns="http://schemas.openxmlformats.org/spreadsheetml/2006/main" count="285" uniqueCount="131">
  <si>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</si>
  <si>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</si>
  <si>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</si>
  <si>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</si>
  <si>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</si>
  <si>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</si>
  <si>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</si>
  <si>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</si>
  <si>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</si>
  <si>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</si>
  <si>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</si>
  <si>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</si>
  <si>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</si>
  <si>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</si>
  <si>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</si>
  <si>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</si>
  <si>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</si>
  <si>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</si>
  <si>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</si>
  <si>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</si>
  <si>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</si>
  <si>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</si>
  <si>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</si>
  <si>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</si>
  <si>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</si>
  <si>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</si>
  <si>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</si>
  <si>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</si>
  <si>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</si>
  <si>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</si>
  <si>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</si>
  <si>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</si>
  <si>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</si>
  <si>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</si>
  <si>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</si>
  <si>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</si>
  <si>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</si>
  <si>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</si>
  <si>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</si>
  <si>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</si>
  <si>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</si>
  <si>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</si>
  <si>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</si>
  <si>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</si>
  <si>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</si>
  <si>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</si>
  <si>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</si>
  <si>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</si>
  <si>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</si>
  <si>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</si>
  <si>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</si>
  <si>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</si>
  <si>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</si>
  <si>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</si>
  <si>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</si>
  <si>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</si>
  <si>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</si>
  <si>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</si>
  <si>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</si>
  <si>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</si>
  <si>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</si>
  <si>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</si>
  <si>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</si>
  <si>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</si>
  <si>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</si>
  <si>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</si>
  <si>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</si>
  <si>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</si>
  <si>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</si>
  <si>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</si>
  <si>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</si>
  <si>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</si>
  <si>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</si>
  <si>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</si>
  <si>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</si>
  <si>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</si>
  <si>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</si>
  <si>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</si>
  <si>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</si>
  <si>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</si>
  <si>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</si>
  <si>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</si>
  <si>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</si>
  <si>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</si>
  <si>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</si>
  <si>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</si>
  <si>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</si>
  <si>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</si>
  <si>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</si>
  <si>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</si>
  <si>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</si>
  <si>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</si>
  <si>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</si>
  <si>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</si>
  <si>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</si>
  <si>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</si>
  <si>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</si>
  <si>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</si>
  <si>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</si>
  <si>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</si>
  <si>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</si>
  <si>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</si>
  <si>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</si>
  <si>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</si>
  <si>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</si>
  <si>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</si>
  <si>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</si>
  <si>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</si>
  <si>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</si>
  <si>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</si>
  <si>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</si>
  <si>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Retiro de sobrantes a una distancia de 5 km (incluye cargue)</t>
  </si>
  <si>
    <t>Mantenimiento de canales, incluye lavado con hidro-lavadora y retiro de sobrantes, lodos , vegetación, basura y desperdicios.</t>
  </si>
  <si>
    <t>Mantenimiento de placas de cubierta, incluye lavado con hidrolavadora y retiro de sobrantes, lodos vegetación basura y desperdicios.</t>
  </si>
  <si>
    <t>Mantenimiento de cubierta en asbesto-cemento incluye lavado con hidro-lavadora, reparación con cinta flanche o similar donde este roto y retiro de sobrantes, lodos vegetación basura y desperdicios.</t>
  </si>
  <si>
    <t>Pintura para cubierta impermeabilizada sika fill 7 rojo o gris basalto a dos capas.</t>
  </si>
  <si>
    <t>Sobre piso impermeabilizados con sika mortero 101 para placas de cubierta.</t>
  </si>
  <si>
    <t>Sobre piso impermeabilizados con sika mortero 101 para viga canal de cubierta.</t>
  </si>
  <si>
    <t>Impermeabilizante para placas sika fill 12 power o similar de color gris basalto.</t>
  </si>
  <si>
    <t>Impermeabilizante para vigas sika fill 12 power o similar de color gris basalto.</t>
  </si>
  <si>
    <t>Reparación de grietas sobre placas y vigas con sika flex 1ª y malla de sika fill refuerzo.</t>
  </si>
  <si>
    <t>Desinstalación de teja cubierta existente area de Bodega (incluye flanches y canales y todas las labores con equipos y mano de obra para la correcta desintalacion del material).</t>
  </si>
  <si>
    <t>Desmonte y montaje lamparas existentes (incluye andamio y equipo de alturas y las instalaciones necsarias para su correcta funcionalidad junto con la adecuacion del panel solar existente en el sitio posteriormente)</t>
  </si>
  <si>
    <t>Instalación de cielo raso existente (incluye pintura y todas las labores con equipos y mano de obra para la correcta intalacion del material).</t>
  </si>
  <si>
    <t>Suministro e instalacion de cubierta termoacustica trapezoidal para el cubrimiento en el area Bodega (incluye mantenimiento de los flanches y canales y todas las labores con equipos y mano de obra</t>
  </si>
  <si>
    <t>Desinstalación de cielo raso existente (incluye todas las labores con equipos y mano de obra para la correcta desintalacion del material)</t>
  </si>
  <si>
    <t>METRO LINEAL</t>
  </si>
  <si>
    <t>METRO
CUADRADO</t>
  </si>
  <si>
    <t>UNIDAD</t>
  </si>
  <si>
    <t>METRO CUBICO</t>
  </si>
  <si>
    <t>Flanche en lámina galvanizada calibre 22 de 25 cm o similar para cubierta atornillada a la estructura y empotrada al muro decorta vientos.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</si>
</sst>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165" fontId="9" fillId="35" borderId="40" xfId="4" applyNumberFormat="1" applyFont="1" applyFill="1" applyBorder="1" applyAlignment="1" applyProtection="1">
      <alignment horizontal="center" vertical="center"/>
      <protection locked="0"/>
    </xf>
    <xf numFmtId="3" fontId="3" fillId="0" borderId="2" xfId="0"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view="pageBreakPreview" topLeftCell="A10" zoomScale="70" zoomScaleNormal="70" zoomScaleSheetLayoutView="70" zoomScalePageLayoutView="55" workbookViewId="0">
      <selection activeCell="C7" sqref="C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60"/>
      <c r="B2" s="161" t="s">
        <v>0</v>
      </c>
      <c r="C2" s="161"/>
      <c r="D2" s="161"/>
      <c r="E2" s="161"/>
      <c r="F2" s="161"/>
      <c r="G2" s="161"/>
      <c r="H2" s="161"/>
      <c r="I2" s="161"/>
      <c r="J2" s="161"/>
      <c r="K2" s="161"/>
      <c r="L2" s="161"/>
      <c r="M2" s="161"/>
      <c r="N2" s="162" t="s">
        <v>110</v>
      </c>
      <c r="O2" s="162"/>
    </row>
    <row r="3" spans="1:15" ht="15.75" customHeight="1" x14ac:dyDescent="0.25">
      <c r="A3" s="160"/>
      <c r="B3" s="161" t="s">
        <v>2</v>
      </c>
      <c r="C3" s="161"/>
      <c r="D3" s="161"/>
      <c r="E3" s="161"/>
      <c r="F3" s="161"/>
      <c r="G3" s="161"/>
      <c r="H3" s="161"/>
      <c r="I3" s="161"/>
      <c r="J3" s="161"/>
      <c r="K3" s="161"/>
      <c r="L3" s="161"/>
      <c r="M3" s="161"/>
      <c r="N3" s="162" t="s">
        <v>105</v>
      </c>
      <c r="O3" s="162"/>
    </row>
    <row r="4" spans="1:15" ht="16.5" customHeight="1" x14ac:dyDescent="0.25">
      <c r="A4" s="160"/>
      <c r="B4" s="161" t="s">
        <v>3</v>
      </c>
      <c r="C4" s="161"/>
      <c r="D4" s="161"/>
      <c r="E4" s="161"/>
      <c r="F4" s="161"/>
      <c r="G4" s="161"/>
      <c r="H4" s="161"/>
      <c r="I4" s="161"/>
      <c r="J4" s="161"/>
      <c r="K4" s="161"/>
      <c r="L4" s="161"/>
      <c r="M4" s="161"/>
      <c r="N4" s="162" t="s">
        <v>109</v>
      </c>
      <c r="O4" s="162"/>
    </row>
    <row r="5" spans="1:15" ht="15" customHeight="1" x14ac:dyDescent="0.25">
      <c r="A5" s="160"/>
      <c r="B5" s="161"/>
      <c r="C5" s="161"/>
      <c r="D5" s="161"/>
      <c r="E5" s="161"/>
      <c r="F5" s="161"/>
      <c r="G5" s="161"/>
      <c r="H5" s="161"/>
      <c r="I5" s="161"/>
      <c r="J5" s="161"/>
      <c r="K5" s="161"/>
      <c r="L5" s="161"/>
      <c r="M5" s="161"/>
      <c r="N5" s="162" t="s">
        <v>4</v>
      </c>
      <c r="O5" s="162"/>
    </row>
    <row r="7" spans="1:15" x14ac:dyDescent="0.25">
      <c r="A7" s="5" t="s">
        <v>5</v>
      </c>
    </row>
    <row r="8" spans="1:15" ht="9.9499999999999993" customHeight="1" x14ac:dyDescent="0.25">
      <c r="A8" s="6"/>
    </row>
    <row r="9" spans="1:15" ht="30" customHeight="1" x14ac:dyDescent="0.25">
      <c r="A9" s="146" t="s">
        <v>6</v>
      </c>
      <c r="B9" s="147"/>
      <c r="D9" s="152" t="s">
        <v>7</v>
      </c>
      <c r="E9" s="153"/>
      <c r="F9" s="142"/>
      <c r="G9" s="143"/>
      <c r="H9" s="143"/>
      <c r="I9" s="144"/>
      <c r="K9" s="152" t="s">
        <v>8</v>
      </c>
      <c r="L9" s="153"/>
      <c r="M9" s="158"/>
      <c r="N9" s="159"/>
    </row>
    <row r="10" spans="1:15" ht="8.25" customHeight="1" x14ac:dyDescent="0.25">
      <c r="A10" s="148"/>
      <c r="B10" s="149"/>
      <c r="C10" s="7"/>
      <c r="E10" s="8"/>
      <c r="F10" s="8"/>
      <c r="M10" s="8"/>
      <c r="N10" s="2"/>
    </row>
    <row r="11" spans="1:15" ht="30" customHeight="1" x14ac:dyDescent="0.25">
      <c r="A11" s="150"/>
      <c r="B11" s="151"/>
      <c r="D11" s="152" t="s">
        <v>9</v>
      </c>
      <c r="E11" s="153"/>
      <c r="F11" s="142"/>
      <c r="G11" s="143"/>
      <c r="H11" s="143"/>
      <c r="I11" s="144"/>
      <c r="K11" s="152" t="s">
        <v>10</v>
      </c>
      <c r="L11" s="153"/>
      <c r="M11" s="156"/>
      <c r="N11" s="157"/>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41"/>
      <c r="C14" s="15"/>
      <c r="D14" s="12"/>
      <c r="E14" s="16"/>
      <c r="F14" s="118"/>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1">
        <f t="shared" ref="O14:O63" si="5">ROUND(L14+N14+M14,0)</f>
        <v>0</v>
      </c>
    </row>
    <row r="15" spans="1:15" s="10" customFormat="1" ht="51" customHeight="1" x14ac:dyDescent="0.25">
      <c r="A15" s="30">
        <v>2</v>
      </c>
      <c r="B15" s="41"/>
      <c r="C15" s="15"/>
      <c r="D15" s="12"/>
      <c r="E15" s="16"/>
      <c r="F15" s="118"/>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1">
        <f t="shared" ref="O15:O61" si="12">ROUND(L15+N15+M15,0)</f>
        <v>0</v>
      </c>
    </row>
    <row r="16" spans="1:15" s="10" customFormat="1" ht="51" customHeight="1" x14ac:dyDescent="0.25">
      <c r="A16" s="30">
        <v>3</v>
      </c>
      <c r="B16" s="41"/>
      <c r="C16" s="15"/>
      <c r="D16" s="12"/>
      <c r="E16" s="16"/>
      <c r="F16" s="118"/>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1">
        <f t="shared" ref="O16:O55" si="19">ROUND(L16+N16+M16,0)</f>
        <v>0</v>
      </c>
    </row>
    <row r="17" spans="1:15" s="10" customFormat="1" ht="51" customHeight="1" x14ac:dyDescent="0.25">
      <c r="A17" s="30">
        <v>4</v>
      </c>
      <c r="B17" s="41"/>
      <c r="C17" s="15"/>
      <c r="D17" s="12"/>
      <c r="E17" s="16"/>
      <c r="F17" s="118"/>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51" customHeight="1" x14ac:dyDescent="0.25">
      <c r="A18" s="30">
        <v>5</v>
      </c>
      <c r="B18" s="41"/>
      <c r="C18" s="15"/>
      <c r="D18" s="12"/>
      <c r="E18" s="16"/>
      <c r="F18" s="118"/>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51" customHeight="1" x14ac:dyDescent="0.25">
      <c r="A19" s="30">
        <v>6</v>
      </c>
      <c r="B19" s="41"/>
      <c r="C19" s="15"/>
      <c r="D19" s="12"/>
      <c r="E19" s="16"/>
      <c r="F19" s="118"/>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51" customHeight="1" x14ac:dyDescent="0.25">
      <c r="A20" s="30">
        <v>7</v>
      </c>
      <c r="B20" s="41"/>
      <c r="C20" s="15"/>
      <c r="D20" s="12"/>
      <c r="E20" s="16"/>
      <c r="F20" s="118"/>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51" customHeight="1" x14ac:dyDescent="0.25">
      <c r="A21" s="30">
        <v>8</v>
      </c>
      <c r="B21" s="41"/>
      <c r="C21" s="15"/>
      <c r="D21" s="12"/>
      <c r="E21" s="16"/>
      <c r="F21" s="118"/>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51" customHeight="1" x14ac:dyDescent="0.25">
      <c r="A22" s="30">
        <v>9</v>
      </c>
      <c r="B22" s="41"/>
      <c r="C22" s="15"/>
      <c r="D22" s="12"/>
      <c r="E22" s="16"/>
      <c r="F22" s="118"/>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51" customHeight="1" x14ac:dyDescent="0.25">
      <c r="A23" s="30">
        <v>10</v>
      </c>
      <c r="B23" s="41"/>
      <c r="C23" s="15"/>
      <c r="D23" s="12"/>
      <c r="E23" s="16"/>
      <c r="F23" s="118"/>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51" customHeight="1" x14ac:dyDescent="0.25">
      <c r="A24" s="30">
        <v>11</v>
      </c>
      <c r="B24" s="41"/>
      <c r="C24" s="15"/>
      <c r="D24" s="12"/>
      <c r="E24" s="16"/>
      <c r="F24" s="118"/>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51" customHeight="1" x14ac:dyDescent="0.25">
      <c r="A25" s="30">
        <v>12</v>
      </c>
      <c r="B25" s="41"/>
      <c r="C25" s="15"/>
      <c r="D25" s="12"/>
      <c r="E25" s="16"/>
      <c r="F25" s="118"/>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51" customHeight="1" x14ac:dyDescent="0.25">
      <c r="A26" s="30">
        <v>13</v>
      </c>
      <c r="B26" s="41"/>
      <c r="C26" s="15"/>
      <c r="D26" s="12"/>
      <c r="E26" s="16"/>
      <c r="F26" s="118"/>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51" customHeight="1" x14ac:dyDescent="0.25">
      <c r="A27" s="30">
        <v>14</v>
      </c>
      <c r="B27" s="41"/>
      <c r="C27" s="15"/>
      <c r="D27" s="12"/>
      <c r="E27" s="16"/>
      <c r="F27" s="118"/>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51" customHeight="1" x14ac:dyDescent="0.25">
      <c r="A28" s="30">
        <v>15</v>
      </c>
      <c r="B28" s="41"/>
      <c r="C28" s="15"/>
      <c r="D28" s="12"/>
      <c r="E28" s="16"/>
      <c r="F28" s="118"/>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51" customHeight="1" x14ac:dyDescent="0.25">
      <c r="A29" s="30">
        <v>16</v>
      </c>
      <c r="B29" s="41"/>
      <c r="C29" s="15"/>
      <c r="D29" s="12"/>
      <c r="E29" s="16"/>
      <c r="F29" s="118"/>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51" customHeight="1" x14ac:dyDescent="0.25">
      <c r="A30" s="30">
        <v>17</v>
      </c>
      <c r="B30" s="41"/>
      <c r="C30" s="15"/>
      <c r="D30" s="12"/>
      <c r="E30" s="16"/>
      <c r="F30" s="118"/>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51" customHeight="1" x14ac:dyDescent="0.25">
      <c r="A31" s="30">
        <v>18</v>
      </c>
      <c r="B31" s="41"/>
      <c r="C31" s="15"/>
      <c r="D31" s="12"/>
      <c r="E31" s="16"/>
      <c r="F31" s="118"/>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51" customHeight="1" x14ac:dyDescent="0.25">
      <c r="A32" s="30">
        <v>19</v>
      </c>
      <c r="B32" s="41"/>
      <c r="C32" s="15"/>
      <c r="D32" s="12"/>
      <c r="E32" s="16"/>
      <c r="F32" s="118"/>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51" customHeight="1" x14ac:dyDescent="0.25">
      <c r="A33" s="30">
        <v>20</v>
      </c>
      <c r="B33" s="41"/>
      <c r="C33" s="15"/>
      <c r="D33" s="12"/>
      <c r="E33" s="16"/>
      <c r="F33" s="118"/>
      <c r="G33" s="14"/>
      <c r="H33" s="1">
        <f t="shared" si="13"/>
        <v>0</v>
      </c>
      <c r="I33" s="14"/>
      <c r="J33" s="1">
        <f t="shared" si="14"/>
        <v>0</v>
      </c>
      <c r="K33" s="1">
        <f t="shared" si="15"/>
        <v>0</v>
      </c>
      <c r="L33" s="1">
        <f t="shared" si="16"/>
        <v>0</v>
      </c>
      <c r="M33" s="1">
        <f t="shared" si="17"/>
        <v>0</v>
      </c>
      <c r="N33" s="1">
        <f t="shared" si="18"/>
        <v>0</v>
      </c>
      <c r="O33" s="31">
        <f t="shared" si="19"/>
        <v>0</v>
      </c>
    </row>
    <row r="34" spans="1:15" s="10" customFormat="1" ht="51" customHeight="1" x14ac:dyDescent="0.25">
      <c r="A34" s="30">
        <v>21</v>
      </c>
      <c r="B34" s="41"/>
      <c r="C34" s="15"/>
      <c r="D34" s="12"/>
      <c r="E34" s="16"/>
      <c r="F34" s="118"/>
      <c r="G34" s="14"/>
      <c r="H34" s="1">
        <f t="shared" si="13"/>
        <v>0</v>
      </c>
      <c r="I34" s="14"/>
      <c r="J34" s="1">
        <f t="shared" si="14"/>
        <v>0</v>
      </c>
      <c r="K34" s="1">
        <f t="shared" si="15"/>
        <v>0</v>
      </c>
      <c r="L34" s="1">
        <f t="shared" si="16"/>
        <v>0</v>
      </c>
      <c r="M34" s="1">
        <f t="shared" si="17"/>
        <v>0</v>
      </c>
      <c r="N34" s="1">
        <f t="shared" si="18"/>
        <v>0</v>
      </c>
      <c r="O34" s="31">
        <f t="shared" si="19"/>
        <v>0</v>
      </c>
    </row>
    <row r="35" spans="1:15" s="10" customFormat="1" ht="51" customHeight="1" x14ac:dyDescent="0.25">
      <c r="A35" s="30">
        <v>22</v>
      </c>
      <c r="B35" s="41"/>
      <c r="C35" s="15"/>
      <c r="D35" s="12"/>
      <c r="E35" s="16"/>
      <c r="F35" s="118"/>
      <c r="G35" s="14"/>
      <c r="H35" s="1">
        <f t="shared" si="13"/>
        <v>0</v>
      </c>
      <c r="I35" s="14"/>
      <c r="J35" s="1">
        <f t="shared" si="14"/>
        <v>0</v>
      </c>
      <c r="K35" s="1">
        <f t="shared" si="15"/>
        <v>0</v>
      </c>
      <c r="L35" s="1">
        <f t="shared" si="16"/>
        <v>0</v>
      </c>
      <c r="M35" s="1">
        <f t="shared" si="17"/>
        <v>0</v>
      </c>
      <c r="N35" s="1">
        <f t="shared" si="18"/>
        <v>0</v>
      </c>
      <c r="O35" s="31">
        <f t="shared" si="19"/>
        <v>0</v>
      </c>
    </row>
    <row r="36" spans="1:15" s="10" customFormat="1" ht="51" customHeight="1" x14ac:dyDescent="0.25">
      <c r="A36" s="30">
        <v>23</v>
      </c>
      <c r="B36" s="41"/>
      <c r="C36" s="15"/>
      <c r="D36" s="12"/>
      <c r="E36" s="16"/>
      <c r="F36" s="118"/>
      <c r="G36" s="14"/>
      <c r="H36" s="1">
        <f t="shared" si="13"/>
        <v>0</v>
      </c>
      <c r="I36" s="14"/>
      <c r="J36" s="1">
        <f t="shared" si="14"/>
        <v>0</v>
      </c>
      <c r="K36" s="1">
        <f t="shared" si="15"/>
        <v>0</v>
      </c>
      <c r="L36" s="1">
        <f t="shared" si="16"/>
        <v>0</v>
      </c>
      <c r="M36" s="1">
        <f t="shared" si="17"/>
        <v>0</v>
      </c>
      <c r="N36" s="1">
        <f t="shared" si="18"/>
        <v>0</v>
      </c>
      <c r="O36" s="31">
        <f t="shared" si="19"/>
        <v>0</v>
      </c>
    </row>
    <row r="37" spans="1:15" s="10" customFormat="1" ht="51" customHeight="1" x14ac:dyDescent="0.25">
      <c r="A37" s="30">
        <v>24</v>
      </c>
      <c r="B37" s="41"/>
      <c r="C37" s="15"/>
      <c r="D37" s="12"/>
      <c r="E37" s="16"/>
      <c r="F37" s="118"/>
      <c r="G37" s="14"/>
      <c r="H37" s="1">
        <f t="shared" si="13"/>
        <v>0</v>
      </c>
      <c r="I37" s="14"/>
      <c r="J37" s="1">
        <f t="shared" si="14"/>
        <v>0</v>
      </c>
      <c r="K37" s="1">
        <f t="shared" si="15"/>
        <v>0</v>
      </c>
      <c r="L37" s="1">
        <f t="shared" si="16"/>
        <v>0</v>
      </c>
      <c r="M37" s="1">
        <f t="shared" si="17"/>
        <v>0</v>
      </c>
      <c r="N37" s="1">
        <f t="shared" si="18"/>
        <v>0</v>
      </c>
      <c r="O37" s="31">
        <f t="shared" si="19"/>
        <v>0</v>
      </c>
    </row>
    <row r="38" spans="1:15" s="10" customFormat="1" ht="51" customHeight="1" x14ac:dyDescent="0.25">
      <c r="A38" s="30">
        <v>25</v>
      </c>
      <c r="B38" s="41"/>
      <c r="C38" s="15"/>
      <c r="D38" s="12"/>
      <c r="E38" s="16"/>
      <c r="F38" s="118"/>
      <c r="G38" s="14"/>
      <c r="H38" s="1">
        <f t="shared" si="13"/>
        <v>0</v>
      </c>
      <c r="I38" s="14"/>
      <c r="J38" s="1">
        <f t="shared" si="14"/>
        <v>0</v>
      </c>
      <c r="K38" s="1">
        <f t="shared" si="15"/>
        <v>0</v>
      </c>
      <c r="L38" s="1">
        <f t="shared" si="16"/>
        <v>0</v>
      </c>
      <c r="M38" s="1">
        <f t="shared" si="17"/>
        <v>0</v>
      </c>
      <c r="N38" s="1">
        <f t="shared" si="18"/>
        <v>0</v>
      </c>
      <c r="O38" s="31">
        <f t="shared" si="19"/>
        <v>0</v>
      </c>
    </row>
    <row r="39" spans="1:15" s="10" customFormat="1" ht="51" customHeight="1" x14ac:dyDescent="0.25">
      <c r="A39" s="30">
        <v>26</v>
      </c>
      <c r="B39" s="41"/>
      <c r="C39" s="15"/>
      <c r="D39" s="12"/>
      <c r="E39" s="16"/>
      <c r="F39" s="118"/>
      <c r="G39" s="14"/>
      <c r="H39" s="1">
        <f t="shared" si="13"/>
        <v>0</v>
      </c>
      <c r="I39" s="14"/>
      <c r="J39" s="1">
        <f t="shared" si="14"/>
        <v>0</v>
      </c>
      <c r="K39" s="1">
        <f t="shared" si="15"/>
        <v>0</v>
      </c>
      <c r="L39" s="1">
        <f t="shared" si="16"/>
        <v>0</v>
      </c>
      <c r="M39" s="1">
        <f t="shared" si="17"/>
        <v>0</v>
      </c>
      <c r="N39" s="1">
        <f t="shared" si="18"/>
        <v>0</v>
      </c>
      <c r="O39" s="31">
        <f t="shared" si="19"/>
        <v>0</v>
      </c>
    </row>
    <row r="40" spans="1:15" s="10" customFormat="1" ht="51" customHeight="1" x14ac:dyDescent="0.25">
      <c r="A40" s="30">
        <v>27</v>
      </c>
      <c r="B40" s="41"/>
      <c r="C40" s="15"/>
      <c r="D40" s="12"/>
      <c r="E40" s="16"/>
      <c r="F40" s="118"/>
      <c r="G40" s="14"/>
      <c r="H40" s="1">
        <f t="shared" si="13"/>
        <v>0</v>
      </c>
      <c r="I40" s="14"/>
      <c r="J40" s="1">
        <f t="shared" si="14"/>
        <v>0</v>
      </c>
      <c r="K40" s="1">
        <f t="shared" si="15"/>
        <v>0</v>
      </c>
      <c r="L40" s="1">
        <f t="shared" si="16"/>
        <v>0</v>
      </c>
      <c r="M40" s="1">
        <f t="shared" si="17"/>
        <v>0</v>
      </c>
      <c r="N40" s="1">
        <f t="shared" si="18"/>
        <v>0</v>
      </c>
      <c r="O40" s="31">
        <f t="shared" si="19"/>
        <v>0</v>
      </c>
    </row>
    <row r="41" spans="1:15" s="10" customFormat="1" ht="51" customHeight="1" x14ac:dyDescent="0.25">
      <c r="A41" s="30">
        <v>28</v>
      </c>
      <c r="B41" s="41"/>
      <c r="C41" s="15"/>
      <c r="D41" s="12"/>
      <c r="E41" s="16"/>
      <c r="F41" s="118"/>
      <c r="G41" s="14"/>
      <c r="H41" s="1">
        <f t="shared" si="13"/>
        <v>0</v>
      </c>
      <c r="I41" s="14"/>
      <c r="J41" s="1">
        <f t="shared" si="14"/>
        <v>0</v>
      </c>
      <c r="K41" s="1">
        <f t="shared" si="15"/>
        <v>0</v>
      </c>
      <c r="L41" s="1">
        <f t="shared" si="16"/>
        <v>0</v>
      </c>
      <c r="M41" s="1">
        <f t="shared" si="17"/>
        <v>0</v>
      </c>
      <c r="N41" s="1">
        <f t="shared" si="18"/>
        <v>0</v>
      </c>
      <c r="O41" s="31">
        <f t="shared" si="19"/>
        <v>0</v>
      </c>
    </row>
    <row r="42" spans="1:15" s="10" customFormat="1" ht="51" customHeight="1" x14ac:dyDescent="0.25">
      <c r="A42" s="30">
        <v>29</v>
      </c>
      <c r="B42" s="41"/>
      <c r="C42" s="15"/>
      <c r="D42" s="12"/>
      <c r="E42" s="16"/>
      <c r="F42" s="118"/>
      <c r="G42" s="14"/>
      <c r="H42" s="1">
        <f t="shared" si="13"/>
        <v>0</v>
      </c>
      <c r="I42" s="14"/>
      <c r="J42" s="1">
        <f t="shared" si="14"/>
        <v>0</v>
      </c>
      <c r="K42" s="1">
        <f t="shared" si="15"/>
        <v>0</v>
      </c>
      <c r="L42" s="1">
        <f t="shared" si="16"/>
        <v>0</v>
      </c>
      <c r="M42" s="1">
        <f t="shared" si="17"/>
        <v>0</v>
      </c>
      <c r="N42" s="1">
        <f t="shared" si="18"/>
        <v>0</v>
      </c>
      <c r="O42" s="31">
        <f t="shared" si="19"/>
        <v>0</v>
      </c>
    </row>
    <row r="43" spans="1:15" s="10" customFormat="1" ht="51" customHeight="1" x14ac:dyDescent="0.25">
      <c r="A43" s="30">
        <v>30</v>
      </c>
      <c r="B43" s="41"/>
      <c r="C43" s="15"/>
      <c r="D43" s="12"/>
      <c r="E43" s="16"/>
      <c r="F43" s="118"/>
      <c r="G43" s="14"/>
      <c r="H43" s="1">
        <f t="shared" si="13"/>
        <v>0</v>
      </c>
      <c r="I43" s="14"/>
      <c r="J43" s="1">
        <f t="shared" si="14"/>
        <v>0</v>
      </c>
      <c r="K43" s="1">
        <f t="shared" si="15"/>
        <v>0</v>
      </c>
      <c r="L43" s="1">
        <f t="shared" si="16"/>
        <v>0</v>
      </c>
      <c r="M43" s="1">
        <f t="shared" si="17"/>
        <v>0</v>
      </c>
      <c r="N43" s="1">
        <f t="shared" si="18"/>
        <v>0</v>
      </c>
      <c r="O43" s="31">
        <f t="shared" si="19"/>
        <v>0</v>
      </c>
    </row>
    <row r="44" spans="1:15" s="10" customFormat="1" ht="51" customHeight="1" x14ac:dyDescent="0.25">
      <c r="A44" s="30">
        <v>31</v>
      </c>
      <c r="B44" s="41"/>
      <c r="C44" s="15"/>
      <c r="D44" s="12"/>
      <c r="E44" s="16"/>
      <c r="F44" s="118"/>
      <c r="G44" s="14"/>
      <c r="H44" s="1">
        <f t="shared" si="13"/>
        <v>0</v>
      </c>
      <c r="I44" s="14"/>
      <c r="J44" s="1">
        <f t="shared" si="14"/>
        <v>0</v>
      </c>
      <c r="K44" s="1">
        <f t="shared" si="15"/>
        <v>0</v>
      </c>
      <c r="L44" s="1">
        <f t="shared" si="16"/>
        <v>0</v>
      </c>
      <c r="M44" s="1">
        <f t="shared" si="17"/>
        <v>0</v>
      </c>
      <c r="N44" s="1">
        <f t="shared" si="18"/>
        <v>0</v>
      </c>
      <c r="O44" s="31">
        <f t="shared" si="19"/>
        <v>0</v>
      </c>
    </row>
    <row r="45" spans="1:15" s="10" customFormat="1" ht="51" customHeight="1" x14ac:dyDescent="0.25">
      <c r="A45" s="30">
        <v>32</v>
      </c>
      <c r="B45" s="41"/>
      <c r="C45" s="15"/>
      <c r="D45" s="12"/>
      <c r="E45" s="16"/>
      <c r="F45" s="118"/>
      <c r="G45" s="14"/>
      <c r="H45" s="1">
        <f t="shared" si="13"/>
        <v>0</v>
      </c>
      <c r="I45" s="14"/>
      <c r="J45" s="1">
        <f t="shared" si="14"/>
        <v>0</v>
      </c>
      <c r="K45" s="1">
        <f t="shared" si="15"/>
        <v>0</v>
      </c>
      <c r="L45" s="1">
        <f t="shared" si="16"/>
        <v>0</v>
      </c>
      <c r="M45" s="1">
        <f t="shared" si="17"/>
        <v>0</v>
      </c>
      <c r="N45" s="1">
        <f t="shared" si="18"/>
        <v>0</v>
      </c>
      <c r="O45" s="31">
        <f t="shared" si="19"/>
        <v>0</v>
      </c>
    </row>
    <row r="46" spans="1:15" s="10" customFormat="1" ht="51" customHeight="1" x14ac:dyDescent="0.25">
      <c r="A46" s="30">
        <v>33</v>
      </c>
      <c r="B46" s="41"/>
      <c r="C46" s="15"/>
      <c r="D46" s="12"/>
      <c r="E46" s="16"/>
      <c r="F46" s="118"/>
      <c r="G46" s="14"/>
      <c r="H46" s="1">
        <f t="shared" si="13"/>
        <v>0</v>
      </c>
      <c r="I46" s="14"/>
      <c r="J46" s="1">
        <f t="shared" si="14"/>
        <v>0</v>
      </c>
      <c r="K46" s="1">
        <f t="shared" si="15"/>
        <v>0</v>
      </c>
      <c r="L46" s="1">
        <f t="shared" si="16"/>
        <v>0</v>
      </c>
      <c r="M46" s="1">
        <f t="shared" si="17"/>
        <v>0</v>
      </c>
      <c r="N46" s="1">
        <f t="shared" si="18"/>
        <v>0</v>
      </c>
      <c r="O46" s="31">
        <f t="shared" si="19"/>
        <v>0</v>
      </c>
    </row>
    <row r="47" spans="1:15" s="10" customFormat="1" ht="51" customHeight="1" x14ac:dyDescent="0.25">
      <c r="A47" s="30">
        <v>34</v>
      </c>
      <c r="B47" s="41"/>
      <c r="C47" s="15"/>
      <c r="D47" s="12"/>
      <c r="E47" s="16"/>
      <c r="F47" s="118"/>
      <c r="G47" s="14"/>
      <c r="H47" s="1">
        <f t="shared" si="13"/>
        <v>0</v>
      </c>
      <c r="I47" s="14"/>
      <c r="J47" s="1">
        <f t="shared" si="14"/>
        <v>0</v>
      </c>
      <c r="K47" s="1">
        <f t="shared" si="15"/>
        <v>0</v>
      </c>
      <c r="L47" s="1">
        <f t="shared" si="16"/>
        <v>0</v>
      </c>
      <c r="M47" s="1">
        <f t="shared" si="17"/>
        <v>0</v>
      </c>
      <c r="N47" s="1">
        <f t="shared" si="18"/>
        <v>0</v>
      </c>
      <c r="O47" s="31">
        <f t="shared" si="19"/>
        <v>0</v>
      </c>
    </row>
    <row r="48" spans="1:15" s="10" customFormat="1" ht="51" customHeight="1" x14ac:dyDescent="0.25">
      <c r="A48" s="30">
        <v>35</v>
      </c>
      <c r="B48" s="41"/>
      <c r="C48" s="15"/>
      <c r="D48" s="12"/>
      <c r="E48" s="16"/>
      <c r="F48" s="118"/>
      <c r="G48" s="14"/>
      <c r="H48" s="1">
        <f t="shared" si="13"/>
        <v>0</v>
      </c>
      <c r="I48" s="14"/>
      <c r="J48" s="1">
        <f t="shared" si="14"/>
        <v>0</v>
      </c>
      <c r="K48" s="1">
        <f t="shared" si="15"/>
        <v>0</v>
      </c>
      <c r="L48" s="1">
        <f t="shared" si="16"/>
        <v>0</v>
      </c>
      <c r="M48" s="1">
        <f t="shared" si="17"/>
        <v>0</v>
      </c>
      <c r="N48" s="1">
        <f t="shared" si="18"/>
        <v>0</v>
      </c>
      <c r="O48" s="31">
        <f t="shared" si="19"/>
        <v>0</v>
      </c>
    </row>
    <row r="49" spans="1:15" s="10" customFormat="1" ht="51" customHeight="1" x14ac:dyDescent="0.25">
      <c r="A49" s="30">
        <v>36</v>
      </c>
      <c r="B49" s="41"/>
      <c r="C49" s="15"/>
      <c r="D49" s="12"/>
      <c r="E49" s="16"/>
      <c r="F49" s="118"/>
      <c r="G49" s="14"/>
      <c r="H49" s="1">
        <f t="shared" si="13"/>
        <v>0</v>
      </c>
      <c r="I49" s="14"/>
      <c r="J49" s="1">
        <f t="shared" si="14"/>
        <v>0</v>
      </c>
      <c r="K49" s="1">
        <f t="shared" si="15"/>
        <v>0</v>
      </c>
      <c r="L49" s="1">
        <f t="shared" si="16"/>
        <v>0</v>
      </c>
      <c r="M49" s="1">
        <f t="shared" si="17"/>
        <v>0</v>
      </c>
      <c r="N49" s="1">
        <f t="shared" si="18"/>
        <v>0</v>
      </c>
      <c r="O49" s="31">
        <f t="shared" si="19"/>
        <v>0</v>
      </c>
    </row>
    <row r="50" spans="1:15" s="10" customFormat="1" ht="51" customHeight="1" x14ac:dyDescent="0.25">
      <c r="A50" s="30">
        <v>37</v>
      </c>
      <c r="B50" s="41"/>
      <c r="C50" s="15"/>
      <c r="D50" s="12"/>
      <c r="E50" s="16"/>
      <c r="F50" s="118"/>
      <c r="G50" s="14"/>
      <c r="H50" s="1">
        <f t="shared" si="13"/>
        <v>0</v>
      </c>
      <c r="I50" s="14"/>
      <c r="J50" s="1">
        <f t="shared" si="14"/>
        <v>0</v>
      </c>
      <c r="K50" s="1">
        <f t="shared" si="15"/>
        <v>0</v>
      </c>
      <c r="L50" s="1">
        <f t="shared" si="16"/>
        <v>0</v>
      </c>
      <c r="M50" s="1">
        <f t="shared" si="17"/>
        <v>0</v>
      </c>
      <c r="N50" s="1">
        <f t="shared" si="18"/>
        <v>0</v>
      </c>
      <c r="O50" s="31">
        <f t="shared" si="19"/>
        <v>0</v>
      </c>
    </row>
    <row r="51" spans="1:15" s="10" customFormat="1" ht="51" customHeight="1" x14ac:dyDescent="0.25">
      <c r="A51" s="30">
        <v>38</v>
      </c>
      <c r="B51" s="41"/>
      <c r="C51" s="15"/>
      <c r="D51" s="12"/>
      <c r="E51" s="16"/>
      <c r="F51" s="118"/>
      <c r="G51" s="14"/>
      <c r="H51" s="1">
        <f t="shared" si="13"/>
        <v>0</v>
      </c>
      <c r="I51" s="14"/>
      <c r="J51" s="1">
        <f t="shared" si="14"/>
        <v>0</v>
      </c>
      <c r="K51" s="1">
        <f t="shared" si="15"/>
        <v>0</v>
      </c>
      <c r="L51" s="1">
        <f t="shared" si="16"/>
        <v>0</v>
      </c>
      <c r="M51" s="1">
        <f t="shared" si="17"/>
        <v>0</v>
      </c>
      <c r="N51" s="1">
        <f t="shared" si="18"/>
        <v>0</v>
      </c>
      <c r="O51" s="31">
        <f t="shared" si="19"/>
        <v>0</v>
      </c>
    </row>
    <row r="52" spans="1:15" s="10" customFormat="1" ht="51" customHeight="1" x14ac:dyDescent="0.25">
      <c r="A52" s="30">
        <v>39</v>
      </c>
      <c r="B52" s="41"/>
      <c r="C52" s="15"/>
      <c r="D52" s="12"/>
      <c r="E52" s="16"/>
      <c r="F52" s="118"/>
      <c r="G52" s="14"/>
      <c r="H52" s="1">
        <f t="shared" si="13"/>
        <v>0</v>
      </c>
      <c r="I52" s="14"/>
      <c r="J52" s="1">
        <f t="shared" si="14"/>
        <v>0</v>
      </c>
      <c r="K52" s="1">
        <f t="shared" si="15"/>
        <v>0</v>
      </c>
      <c r="L52" s="1">
        <f t="shared" si="16"/>
        <v>0</v>
      </c>
      <c r="M52" s="1">
        <f t="shared" si="17"/>
        <v>0</v>
      </c>
      <c r="N52" s="1">
        <f t="shared" si="18"/>
        <v>0</v>
      </c>
      <c r="O52" s="31">
        <f t="shared" si="19"/>
        <v>0</v>
      </c>
    </row>
    <row r="53" spans="1:15" s="10" customFormat="1" ht="51" customHeight="1" x14ac:dyDescent="0.25">
      <c r="A53" s="30">
        <v>40</v>
      </c>
      <c r="B53" s="41"/>
      <c r="C53" s="15"/>
      <c r="D53" s="12"/>
      <c r="E53" s="16"/>
      <c r="F53" s="118"/>
      <c r="G53" s="14"/>
      <c r="H53" s="1">
        <f t="shared" si="13"/>
        <v>0</v>
      </c>
      <c r="I53" s="14"/>
      <c r="J53" s="1">
        <f t="shared" si="14"/>
        <v>0</v>
      </c>
      <c r="K53" s="1">
        <f t="shared" si="15"/>
        <v>0</v>
      </c>
      <c r="L53" s="1">
        <f t="shared" si="16"/>
        <v>0</v>
      </c>
      <c r="M53" s="1">
        <f t="shared" si="17"/>
        <v>0</v>
      </c>
      <c r="N53" s="1">
        <f t="shared" si="18"/>
        <v>0</v>
      </c>
      <c r="O53" s="31">
        <f t="shared" si="19"/>
        <v>0</v>
      </c>
    </row>
    <row r="54" spans="1:15" s="10" customFormat="1" ht="51" customHeight="1" x14ac:dyDescent="0.25">
      <c r="A54" s="30">
        <v>41</v>
      </c>
      <c r="B54" s="41"/>
      <c r="C54" s="15"/>
      <c r="D54" s="12"/>
      <c r="E54" s="16"/>
      <c r="F54" s="118"/>
      <c r="G54" s="14"/>
      <c r="H54" s="1">
        <f t="shared" si="13"/>
        <v>0</v>
      </c>
      <c r="I54" s="14"/>
      <c r="J54" s="1">
        <f t="shared" si="14"/>
        <v>0</v>
      </c>
      <c r="K54" s="1">
        <f t="shared" si="15"/>
        <v>0</v>
      </c>
      <c r="L54" s="1">
        <f t="shared" si="16"/>
        <v>0</v>
      </c>
      <c r="M54" s="1">
        <f t="shared" si="17"/>
        <v>0</v>
      </c>
      <c r="N54" s="1">
        <f t="shared" si="18"/>
        <v>0</v>
      </c>
      <c r="O54" s="31">
        <f t="shared" si="19"/>
        <v>0</v>
      </c>
    </row>
    <row r="55" spans="1:15" s="10" customFormat="1" ht="51" customHeight="1" x14ac:dyDescent="0.25">
      <c r="A55" s="30">
        <v>42</v>
      </c>
      <c r="B55" s="41"/>
      <c r="C55" s="15"/>
      <c r="D55" s="12"/>
      <c r="E55" s="16"/>
      <c r="F55" s="118"/>
      <c r="G55" s="14"/>
      <c r="H55" s="1">
        <f t="shared" si="13"/>
        <v>0</v>
      </c>
      <c r="I55" s="14"/>
      <c r="J55" s="1">
        <f t="shared" si="14"/>
        <v>0</v>
      </c>
      <c r="K55" s="1">
        <f t="shared" si="15"/>
        <v>0</v>
      </c>
      <c r="L55" s="1">
        <f t="shared" si="16"/>
        <v>0</v>
      </c>
      <c r="M55" s="1">
        <f t="shared" si="17"/>
        <v>0</v>
      </c>
      <c r="N55" s="1">
        <f t="shared" si="18"/>
        <v>0</v>
      </c>
      <c r="O55" s="31">
        <f t="shared" si="19"/>
        <v>0</v>
      </c>
    </row>
    <row r="56" spans="1:15" s="10" customFormat="1" ht="51" customHeight="1" x14ac:dyDescent="0.25">
      <c r="A56" s="30">
        <v>43</v>
      </c>
      <c r="B56" s="41"/>
      <c r="C56" s="15"/>
      <c r="D56" s="12"/>
      <c r="E56" s="16"/>
      <c r="F56" s="118"/>
      <c r="G56" s="14"/>
      <c r="H56" s="1">
        <f t="shared" si="6"/>
        <v>0</v>
      </c>
      <c r="I56" s="14"/>
      <c r="J56" s="1">
        <f t="shared" si="7"/>
        <v>0</v>
      </c>
      <c r="K56" s="1">
        <f t="shared" si="8"/>
        <v>0</v>
      </c>
      <c r="L56" s="1">
        <f t="shared" si="9"/>
        <v>0</v>
      </c>
      <c r="M56" s="1">
        <f t="shared" si="10"/>
        <v>0</v>
      </c>
      <c r="N56" s="1">
        <f t="shared" si="11"/>
        <v>0</v>
      </c>
      <c r="O56" s="31">
        <f t="shared" si="12"/>
        <v>0</v>
      </c>
    </row>
    <row r="57" spans="1:15" s="10" customFormat="1" ht="51" customHeight="1" x14ac:dyDescent="0.25">
      <c r="A57" s="30">
        <v>44</v>
      </c>
      <c r="B57" s="41"/>
      <c r="C57" s="15"/>
      <c r="D57" s="12"/>
      <c r="E57" s="16"/>
      <c r="F57" s="118"/>
      <c r="G57" s="14"/>
      <c r="H57" s="1">
        <f t="shared" si="6"/>
        <v>0</v>
      </c>
      <c r="I57" s="14"/>
      <c r="J57" s="1">
        <f t="shared" si="7"/>
        <v>0</v>
      </c>
      <c r="K57" s="1">
        <f t="shared" si="8"/>
        <v>0</v>
      </c>
      <c r="L57" s="1">
        <f t="shared" si="9"/>
        <v>0</v>
      </c>
      <c r="M57" s="1">
        <f t="shared" si="10"/>
        <v>0</v>
      </c>
      <c r="N57" s="1">
        <f t="shared" si="11"/>
        <v>0</v>
      </c>
      <c r="O57" s="31">
        <f t="shared" si="12"/>
        <v>0</v>
      </c>
    </row>
    <row r="58" spans="1:15" s="10" customFormat="1" ht="51" customHeight="1" x14ac:dyDescent="0.25">
      <c r="A58" s="30">
        <v>45</v>
      </c>
      <c r="B58" s="41"/>
      <c r="C58" s="15"/>
      <c r="D58" s="12"/>
      <c r="E58" s="16"/>
      <c r="F58" s="118"/>
      <c r="G58" s="14"/>
      <c r="H58" s="1">
        <f t="shared" si="6"/>
        <v>0</v>
      </c>
      <c r="I58" s="14"/>
      <c r="J58" s="1">
        <f t="shared" si="7"/>
        <v>0</v>
      </c>
      <c r="K58" s="1">
        <f t="shared" si="8"/>
        <v>0</v>
      </c>
      <c r="L58" s="1">
        <f t="shared" si="9"/>
        <v>0</v>
      </c>
      <c r="M58" s="1">
        <f t="shared" si="10"/>
        <v>0</v>
      </c>
      <c r="N58" s="1">
        <f t="shared" si="11"/>
        <v>0</v>
      </c>
      <c r="O58" s="31">
        <f t="shared" si="12"/>
        <v>0</v>
      </c>
    </row>
    <row r="59" spans="1:15" s="10" customFormat="1" ht="51" customHeight="1" x14ac:dyDescent="0.25">
      <c r="A59" s="30">
        <v>46</v>
      </c>
      <c r="B59" s="41"/>
      <c r="C59" s="15"/>
      <c r="D59" s="12"/>
      <c r="E59" s="16"/>
      <c r="F59" s="118"/>
      <c r="G59" s="14"/>
      <c r="H59" s="1">
        <f t="shared" si="6"/>
        <v>0</v>
      </c>
      <c r="I59" s="14"/>
      <c r="J59" s="1">
        <f t="shared" si="7"/>
        <v>0</v>
      </c>
      <c r="K59" s="1">
        <f t="shared" si="8"/>
        <v>0</v>
      </c>
      <c r="L59" s="1">
        <f t="shared" si="9"/>
        <v>0</v>
      </c>
      <c r="M59" s="1">
        <f t="shared" si="10"/>
        <v>0</v>
      </c>
      <c r="N59" s="1">
        <f t="shared" si="11"/>
        <v>0</v>
      </c>
      <c r="O59" s="31">
        <f t="shared" si="12"/>
        <v>0</v>
      </c>
    </row>
    <row r="60" spans="1:15" s="10" customFormat="1" ht="51" customHeight="1" x14ac:dyDescent="0.25">
      <c r="A60" s="30">
        <v>47</v>
      </c>
      <c r="B60" s="41"/>
      <c r="C60" s="15"/>
      <c r="D60" s="12"/>
      <c r="E60" s="16"/>
      <c r="F60" s="118"/>
      <c r="G60" s="14"/>
      <c r="H60" s="1">
        <f t="shared" si="6"/>
        <v>0</v>
      </c>
      <c r="I60" s="14"/>
      <c r="J60" s="1">
        <f t="shared" si="7"/>
        <v>0</v>
      </c>
      <c r="K60" s="1">
        <f t="shared" si="8"/>
        <v>0</v>
      </c>
      <c r="L60" s="1">
        <f t="shared" si="9"/>
        <v>0</v>
      </c>
      <c r="M60" s="1">
        <f t="shared" si="10"/>
        <v>0</v>
      </c>
      <c r="N60" s="1">
        <f t="shared" si="11"/>
        <v>0</v>
      </c>
      <c r="O60" s="31">
        <f t="shared" si="12"/>
        <v>0</v>
      </c>
    </row>
    <row r="61" spans="1:15" s="10" customFormat="1" ht="51" customHeight="1" x14ac:dyDescent="0.25">
      <c r="A61" s="30">
        <v>48</v>
      </c>
      <c r="B61" s="41"/>
      <c r="C61" s="15"/>
      <c r="D61" s="12"/>
      <c r="E61" s="16"/>
      <c r="F61" s="118"/>
      <c r="G61" s="14"/>
      <c r="H61" s="1">
        <f t="shared" si="6"/>
        <v>0</v>
      </c>
      <c r="I61" s="14"/>
      <c r="J61" s="1">
        <f t="shared" si="7"/>
        <v>0</v>
      </c>
      <c r="K61" s="1">
        <f t="shared" si="8"/>
        <v>0</v>
      </c>
      <c r="L61" s="1">
        <f t="shared" si="9"/>
        <v>0</v>
      </c>
      <c r="M61" s="1">
        <f t="shared" si="10"/>
        <v>0</v>
      </c>
      <c r="N61" s="1">
        <f t="shared" si="11"/>
        <v>0</v>
      </c>
      <c r="O61" s="31">
        <f t="shared" si="12"/>
        <v>0</v>
      </c>
    </row>
    <row r="62" spans="1:15" s="10" customFormat="1" ht="51" customHeight="1" x14ac:dyDescent="0.25">
      <c r="A62" s="30">
        <v>49</v>
      </c>
      <c r="B62" s="41"/>
      <c r="C62" s="15"/>
      <c r="D62" s="12"/>
      <c r="E62" s="16"/>
      <c r="F62" s="118"/>
      <c r="G62" s="14"/>
      <c r="H62" s="1">
        <f t="shared" ref="H62:H63" si="20">+ROUND(F62*G62,0)</f>
        <v>0</v>
      </c>
      <c r="I62" s="14"/>
      <c r="J62" s="1">
        <f t="shared" si="0"/>
        <v>0</v>
      </c>
      <c r="K62" s="1">
        <f t="shared" si="1"/>
        <v>0</v>
      </c>
      <c r="L62" s="1">
        <f t="shared" si="2"/>
        <v>0</v>
      </c>
      <c r="M62" s="1">
        <f t="shared" si="3"/>
        <v>0</v>
      </c>
      <c r="N62" s="1">
        <f t="shared" si="4"/>
        <v>0</v>
      </c>
      <c r="O62" s="31">
        <f t="shared" si="5"/>
        <v>0</v>
      </c>
    </row>
    <row r="63" spans="1:15" s="10" customFormat="1" ht="48" customHeight="1" thickBot="1" x14ac:dyDescent="0.3">
      <c r="A63" s="30">
        <v>50</v>
      </c>
      <c r="B63" s="52"/>
      <c r="C63" s="34"/>
      <c r="D63" s="35"/>
      <c r="E63" s="36"/>
      <c r="F63" s="119"/>
      <c r="G63" s="37"/>
      <c r="H63" s="38">
        <f t="shared" si="20"/>
        <v>0</v>
      </c>
      <c r="I63" s="37"/>
      <c r="J63" s="38">
        <f t="shared" si="0"/>
        <v>0</v>
      </c>
      <c r="K63" s="38">
        <f t="shared" si="1"/>
        <v>0</v>
      </c>
      <c r="L63" s="38">
        <f t="shared" si="2"/>
        <v>0</v>
      </c>
      <c r="M63" s="38">
        <f t="shared" si="3"/>
        <v>0</v>
      </c>
      <c r="N63" s="38">
        <f t="shared" si="4"/>
        <v>0</v>
      </c>
      <c r="O63" s="39">
        <f t="shared" si="5"/>
        <v>0</v>
      </c>
    </row>
    <row r="64" spans="1:15" s="10" customFormat="1" ht="42" customHeight="1" thickBot="1" x14ac:dyDescent="0.3">
      <c r="A64" s="154" t="s">
        <v>26</v>
      </c>
      <c r="B64" s="155"/>
      <c r="C64" s="155"/>
      <c r="D64" s="155"/>
      <c r="E64" s="155"/>
      <c r="F64" s="155"/>
      <c r="G64" s="155"/>
      <c r="H64" s="155"/>
      <c r="I64" s="155"/>
      <c r="J64" s="155"/>
      <c r="K64" s="155"/>
      <c r="L64" s="127" t="s">
        <v>27</v>
      </c>
      <c r="M64" s="128"/>
      <c r="N64" s="128"/>
      <c r="O64" s="60">
        <f>SUMIF(G:G,0%,L:L)+SUMIF(G:G,"",L:L)</f>
        <v>0</v>
      </c>
    </row>
    <row r="65" spans="1:17" s="10" customFormat="1" ht="39" customHeight="1" x14ac:dyDescent="0.25">
      <c r="A65" s="133" t="s">
        <v>107</v>
      </c>
      <c r="B65" s="134"/>
      <c r="C65" s="134"/>
      <c r="D65" s="134"/>
      <c r="E65" s="134"/>
      <c r="F65" s="134"/>
      <c r="G65" s="134"/>
      <c r="H65" s="134"/>
      <c r="I65" s="134"/>
      <c r="J65" s="134"/>
      <c r="K65" s="135"/>
      <c r="L65" s="125" t="s">
        <v>28</v>
      </c>
      <c r="M65" s="126"/>
      <c r="N65" s="126"/>
      <c r="O65" s="61">
        <f>SUMIF(G:G,5%,L:L)</f>
        <v>0</v>
      </c>
    </row>
    <row r="66" spans="1:17" s="10" customFormat="1" ht="30" customHeight="1" x14ac:dyDescent="0.25">
      <c r="A66" s="136"/>
      <c r="B66" s="137"/>
      <c r="C66" s="137"/>
      <c r="D66" s="137"/>
      <c r="E66" s="137"/>
      <c r="F66" s="137"/>
      <c r="G66" s="137"/>
      <c r="H66" s="137"/>
      <c r="I66" s="137"/>
      <c r="J66" s="137"/>
      <c r="K66" s="138"/>
      <c r="L66" s="125" t="s">
        <v>29</v>
      </c>
      <c r="M66" s="126"/>
      <c r="N66" s="126"/>
      <c r="O66" s="61">
        <f>SUMIF(G:G,19%,L:L)</f>
        <v>0</v>
      </c>
    </row>
    <row r="67" spans="1:17" s="10" customFormat="1" ht="30" customHeight="1" x14ac:dyDescent="0.25">
      <c r="A67" s="136"/>
      <c r="B67" s="137"/>
      <c r="C67" s="137"/>
      <c r="D67" s="137"/>
      <c r="E67" s="137"/>
      <c r="F67" s="137"/>
      <c r="G67" s="137"/>
      <c r="H67" s="137"/>
      <c r="I67" s="137"/>
      <c r="J67" s="137"/>
      <c r="K67" s="138"/>
      <c r="L67" s="123" t="s">
        <v>22</v>
      </c>
      <c r="M67" s="124"/>
      <c r="N67" s="124"/>
      <c r="O67" s="62">
        <f>SUM(O64:O66)</f>
        <v>0</v>
      </c>
    </row>
    <row r="68" spans="1:17" s="10" customFormat="1" ht="30" customHeight="1" x14ac:dyDescent="0.25">
      <c r="A68" s="136"/>
      <c r="B68" s="137"/>
      <c r="C68" s="137"/>
      <c r="D68" s="137"/>
      <c r="E68" s="137"/>
      <c r="F68" s="137"/>
      <c r="G68" s="137"/>
      <c r="H68" s="137"/>
      <c r="I68" s="137"/>
      <c r="J68" s="137"/>
      <c r="K68" s="138"/>
      <c r="L68" s="121" t="s">
        <v>30</v>
      </c>
      <c r="M68" s="122"/>
      <c r="N68" s="122"/>
      <c r="O68" s="63">
        <f>SUMIF(G:G,5%,M:M)</f>
        <v>0</v>
      </c>
    </row>
    <row r="69" spans="1:17" s="10" customFormat="1" ht="30" customHeight="1" x14ac:dyDescent="0.25">
      <c r="A69" s="136"/>
      <c r="B69" s="137"/>
      <c r="C69" s="137"/>
      <c r="D69" s="137"/>
      <c r="E69" s="137"/>
      <c r="F69" s="137"/>
      <c r="G69" s="137"/>
      <c r="H69" s="137"/>
      <c r="I69" s="137"/>
      <c r="J69" s="137"/>
      <c r="K69" s="138"/>
      <c r="L69" s="121" t="s">
        <v>31</v>
      </c>
      <c r="M69" s="122"/>
      <c r="N69" s="122"/>
      <c r="O69" s="63">
        <f>SUMIF(G:G,19%,M:M)</f>
        <v>0</v>
      </c>
    </row>
    <row r="70" spans="1:17" s="10" customFormat="1" ht="30" customHeight="1" x14ac:dyDescent="0.25">
      <c r="A70" s="136"/>
      <c r="B70" s="137"/>
      <c r="C70" s="137"/>
      <c r="D70" s="137"/>
      <c r="E70" s="137"/>
      <c r="F70" s="137"/>
      <c r="G70" s="137"/>
      <c r="H70" s="137"/>
      <c r="I70" s="137"/>
      <c r="J70" s="137"/>
      <c r="K70" s="138"/>
      <c r="L70" s="123" t="s">
        <v>32</v>
      </c>
      <c r="M70" s="124"/>
      <c r="N70" s="124"/>
      <c r="O70" s="62">
        <f>SUM(O68:O69)</f>
        <v>0</v>
      </c>
    </row>
    <row r="71" spans="1:17" s="10" customFormat="1" ht="30" customHeight="1" x14ac:dyDescent="0.25">
      <c r="A71" s="136"/>
      <c r="B71" s="137"/>
      <c r="C71" s="137"/>
      <c r="D71" s="137"/>
      <c r="E71" s="137"/>
      <c r="F71" s="137"/>
      <c r="G71" s="137"/>
      <c r="H71" s="137"/>
      <c r="I71" s="137"/>
      <c r="J71" s="137"/>
      <c r="K71" s="138"/>
      <c r="L71" s="125" t="s">
        <v>33</v>
      </c>
      <c r="M71" s="126"/>
      <c r="N71" s="126"/>
      <c r="O71" s="61">
        <f>SUMIF(I:I,8%,N:N)</f>
        <v>0</v>
      </c>
    </row>
    <row r="72" spans="1:17" s="10" customFormat="1" ht="37.5" customHeight="1" x14ac:dyDescent="0.25">
      <c r="A72" s="136"/>
      <c r="B72" s="137"/>
      <c r="C72" s="137"/>
      <c r="D72" s="137"/>
      <c r="E72" s="137"/>
      <c r="F72" s="137"/>
      <c r="G72" s="137"/>
      <c r="H72" s="137"/>
      <c r="I72" s="137"/>
      <c r="J72" s="137"/>
      <c r="K72" s="138"/>
      <c r="L72" s="131" t="s">
        <v>34</v>
      </c>
      <c r="M72" s="132"/>
      <c r="N72" s="132"/>
      <c r="O72" s="62">
        <f>SUM(O71)</f>
        <v>0</v>
      </c>
    </row>
    <row r="73" spans="1:17" s="10" customFormat="1" ht="32.25" customHeight="1" thickBot="1" x14ac:dyDescent="0.3">
      <c r="A73" s="139"/>
      <c r="B73" s="140"/>
      <c r="C73" s="140"/>
      <c r="D73" s="140"/>
      <c r="E73" s="140"/>
      <c r="F73" s="140"/>
      <c r="G73" s="140"/>
      <c r="H73" s="140"/>
      <c r="I73" s="140"/>
      <c r="J73" s="140"/>
      <c r="K73" s="141"/>
      <c r="L73" s="129" t="s">
        <v>35</v>
      </c>
      <c r="M73" s="130"/>
      <c r="N73" s="130"/>
      <c r="O73" s="64">
        <f>+O67+O70+O72</f>
        <v>0</v>
      </c>
    </row>
    <row r="75" spans="1:17" ht="50.1" customHeight="1" thickBot="1" x14ac:dyDescent="0.3">
      <c r="B75" s="145"/>
      <c r="C75" s="145"/>
    </row>
    <row r="76" spans="1:17" x14ac:dyDescent="0.25">
      <c r="B76" s="166" t="s">
        <v>36</v>
      </c>
      <c r="C76" s="166"/>
    </row>
    <row r="77" spans="1:17" ht="15" customHeight="1" x14ac:dyDescent="0.25">
      <c r="M77" s="74"/>
      <c r="N77" s="75"/>
      <c r="O77" s="76"/>
    </row>
    <row r="78" spans="1:17" ht="15.75" customHeight="1" x14ac:dyDescent="0.25">
      <c r="M78" s="74"/>
      <c r="N78" s="75"/>
      <c r="O78" s="76"/>
    </row>
    <row r="79" spans="1:17" ht="15" customHeight="1" x14ac:dyDescent="0.25">
      <c r="A79" s="13" t="s">
        <v>37</v>
      </c>
      <c r="M79" s="74"/>
      <c r="N79" s="75"/>
      <c r="O79" s="76"/>
    </row>
    <row r="80" spans="1:17" x14ac:dyDescent="0.25">
      <c r="A80" s="165" t="s">
        <v>38</v>
      </c>
      <c r="B80" s="165"/>
      <c r="C80" s="165"/>
      <c r="D80" s="165"/>
      <c r="E80" s="165"/>
      <c r="F80" s="165"/>
      <c r="G80" s="165"/>
      <c r="H80" s="165"/>
      <c r="I80" s="165"/>
      <c r="J80" s="165"/>
      <c r="K80" s="165"/>
      <c r="L80" s="165"/>
      <c r="M80" s="165"/>
      <c r="N80" s="165"/>
      <c r="O80" s="165"/>
      <c r="P80" s="2"/>
      <c r="Q80" s="2"/>
    </row>
    <row r="81" spans="1:17" ht="15" customHeight="1" x14ac:dyDescent="0.25">
      <c r="A81" s="164" t="s">
        <v>39</v>
      </c>
      <c r="B81" s="164"/>
      <c r="C81" s="164"/>
      <c r="D81" s="164"/>
      <c r="E81" s="164"/>
      <c r="F81" s="164"/>
      <c r="G81" s="164"/>
      <c r="H81" s="164"/>
      <c r="I81" s="164"/>
      <c r="J81" s="164"/>
      <c r="K81" s="164"/>
      <c r="L81" s="164"/>
      <c r="M81" s="164"/>
      <c r="N81" s="164"/>
      <c r="O81" s="164"/>
      <c r="P81" s="65"/>
      <c r="Q81" s="65"/>
    </row>
    <row r="82" spans="1:17" x14ac:dyDescent="0.25">
      <c r="A82" s="163" t="s">
        <v>40</v>
      </c>
      <c r="B82" s="163"/>
      <c r="C82" s="163"/>
      <c r="D82" s="163"/>
      <c r="E82" s="163"/>
      <c r="F82" s="163"/>
      <c r="G82" s="163"/>
      <c r="H82" s="163"/>
      <c r="I82" s="163"/>
      <c r="J82" s="163"/>
      <c r="K82" s="163"/>
      <c r="L82" s="163"/>
      <c r="M82" s="163"/>
      <c r="N82" s="163"/>
      <c r="O82" s="163"/>
      <c r="P82" s="5"/>
      <c r="Q82" s="5"/>
    </row>
    <row r="83" spans="1:17" x14ac:dyDescent="0.25">
      <c r="A83" s="163" t="s">
        <v>41</v>
      </c>
      <c r="B83" s="163"/>
      <c r="C83" s="163"/>
      <c r="D83" s="163"/>
      <c r="E83" s="163"/>
      <c r="F83" s="163"/>
      <c r="G83" s="163"/>
      <c r="H83" s="163"/>
      <c r="I83" s="163"/>
      <c r="J83" s="163"/>
      <c r="K83" s="163"/>
      <c r="L83" s="163"/>
      <c r="M83" s="163"/>
      <c r="N83" s="163"/>
      <c r="O83" s="163"/>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A83:O83"/>
    <mergeCell ref="A82:O82"/>
    <mergeCell ref="A81:O81"/>
    <mergeCell ref="A80:O80"/>
    <mergeCell ref="B76:C76"/>
    <mergeCell ref="A2:A5"/>
    <mergeCell ref="B2:M2"/>
    <mergeCell ref="N2:O2"/>
    <mergeCell ref="B3:M3"/>
    <mergeCell ref="N3:O3"/>
    <mergeCell ref="B4:M5"/>
    <mergeCell ref="N4:O4"/>
    <mergeCell ref="N5:O5"/>
    <mergeCell ref="M11:N11"/>
    <mergeCell ref="M9:N9"/>
    <mergeCell ref="K9:L9"/>
    <mergeCell ref="K11:L11"/>
    <mergeCell ref="F11:I11"/>
    <mergeCell ref="A65:K73"/>
    <mergeCell ref="F9:I9"/>
    <mergeCell ref="B75:C75"/>
    <mergeCell ref="A9:B11"/>
    <mergeCell ref="D9:E9"/>
    <mergeCell ref="D11:E11"/>
    <mergeCell ref="A64:K64"/>
    <mergeCell ref="L73:N73"/>
    <mergeCell ref="L72:N72"/>
    <mergeCell ref="L71:N71"/>
    <mergeCell ref="L70:N70"/>
    <mergeCell ref="L69:N69"/>
    <mergeCell ref="L68:N68"/>
    <mergeCell ref="L67:N67"/>
    <mergeCell ref="L66:N66"/>
    <mergeCell ref="L65:N65"/>
    <mergeCell ref="L64:N6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63">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G14:G61</xm:sqref>
        </x14:dataValidation>
        <x14:dataValidation type="list" allowBlank="1" showInputMessage="1" showErrorMessage="1">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B13" zoomScale="90" zoomScaleNormal="70" zoomScaleSheetLayoutView="90" zoomScalePageLayoutView="55" workbookViewId="0">
      <selection activeCell="D14" sqref="D14:D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0"/>
      <c r="B2" s="161" t="s">
        <v>0</v>
      </c>
      <c r="C2" s="161"/>
      <c r="D2" s="161"/>
      <c r="E2" s="161"/>
      <c r="F2" s="161"/>
      <c r="G2" s="161"/>
      <c r="H2" s="161"/>
      <c r="I2" s="161"/>
      <c r="J2" s="161"/>
      <c r="K2" s="161"/>
      <c r="L2" s="161"/>
      <c r="M2" s="161"/>
      <c r="N2" s="162" t="s">
        <v>110</v>
      </c>
      <c r="O2" s="162"/>
    </row>
    <row r="3" spans="1:15" ht="15.75" customHeight="1" x14ac:dyDescent="0.25">
      <c r="A3" s="160"/>
      <c r="B3" s="161" t="s">
        <v>2</v>
      </c>
      <c r="C3" s="161"/>
      <c r="D3" s="161"/>
      <c r="E3" s="161"/>
      <c r="F3" s="161"/>
      <c r="G3" s="161"/>
      <c r="H3" s="161"/>
      <c r="I3" s="161"/>
      <c r="J3" s="161"/>
      <c r="K3" s="161"/>
      <c r="L3" s="161"/>
      <c r="M3" s="161"/>
      <c r="N3" s="162" t="s">
        <v>105</v>
      </c>
      <c r="O3" s="162"/>
    </row>
    <row r="4" spans="1:15" ht="16.5" customHeight="1" x14ac:dyDescent="0.25">
      <c r="A4" s="160"/>
      <c r="B4" s="161" t="s">
        <v>3</v>
      </c>
      <c r="C4" s="161"/>
      <c r="D4" s="161"/>
      <c r="E4" s="161"/>
      <c r="F4" s="161"/>
      <c r="G4" s="161"/>
      <c r="H4" s="161"/>
      <c r="I4" s="161"/>
      <c r="J4" s="161"/>
      <c r="K4" s="161"/>
      <c r="L4" s="161"/>
      <c r="M4" s="161"/>
      <c r="N4" s="162" t="s">
        <v>109</v>
      </c>
      <c r="O4" s="162"/>
    </row>
    <row r="5" spans="1:15" ht="15" customHeight="1" x14ac:dyDescent="0.25">
      <c r="A5" s="160"/>
      <c r="B5" s="161"/>
      <c r="C5" s="161"/>
      <c r="D5" s="161"/>
      <c r="E5" s="161"/>
      <c r="F5" s="161"/>
      <c r="G5" s="161"/>
      <c r="H5" s="161"/>
      <c r="I5" s="161"/>
      <c r="J5" s="161"/>
      <c r="K5" s="161"/>
      <c r="L5" s="161"/>
      <c r="M5" s="161"/>
      <c r="N5" s="162" t="s">
        <v>42</v>
      </c>
      <c r="O5" s="162"/>
    </row>
    <row r="7" spans="1:15" x14ac:dyDescent="0.25">
      <c r="A7" s="5" t="s">
        <v>5</v>
      </c>
    </row>
    <row r="8" spans="1:15" ht="9.9499999999999993" customHeight="1" x14ac:dyDescent="0.25">
      <c r="A8" s="6"/>
    </row>
    <row r="9" spans="1:15" ht="30" customHeight="1" x14ac:dyDescent="0.25">
      <c r="A9" s="146" t="s">
        <v>6</v>
      </c>
      <c r="B9" s="147"/>
      <c r="D9" s="152" t="s">
        <v>7</v>
      </c>
      <c r="E9" s="153"/>
      <c r="F9" s="185"/>
      <c r="G9" s="186"/>
      <c r="H9" s="186"/>
      <c r="I9" s="187"/>
      <c r="K9" s="152" t="s">
        <v>8</v>
      </c>
      <c r="L9" s="153"/>
      <c r="M9" s="158"/>
      <c r="N9" s="159"/>
    </row>
    <row r="10" spans="1:15" ht="8.25" customHeight="1" x14ac:dyDescent="0.25">
      <c r="A10" s="148"/>
      <c r="B10" s="149"/>
      <c r="C10" s="7"/>
      <c r="E10" s="8"/>
      <c r="F10" s="8"/>
      <c r="M10" s="8"/>
      <c r="N10" s="2"/>
    </row>
    <row r="11" spans="1:15" ht="30" customHeight="1" x14ac:dyDescent="0.25">
      <c r="A11" s="150"/>
      <c r="B11" s="151"/>
      <c r="D11" s="152" t="s">
        <v>9</v>
      </c>
      <c r="E11" s="153"/>
      <c r="F11" s="142"/>
      <c r="G11" s="143"/>
      <c r="H11" s="143"/>
      <c r="I11" s="144"/>
      <c r="K11" s="152" t="s">
        <v>10</v>
      </c>
      <c r="L11" s="153"/>
      <c r="M11" s="156"/>
      <c r="N11" s="157"/>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3">
        <v>1</v>
      </c>
      <c r="B14" s="41"/>
      <c r="C14" s="69"/>
      <c r="D14" s="116"/>
      <c r="E14" s="19"/>
      <c r="F14" s="70">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3">
        <v>2</v>
      </c>
      <c r="B15" s="41"/>
      <c r="C15" s="69"/>
      <c r="D15" s="116"/>
      <c r="E15" s="19"/>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3">
        <v>3</v>
      </c>
      <c r="B16" s="41"/>
      <c r="C16" s="69"/>
      <c r="D16" s="116"/>
      <c r="E16" s="19"/>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3">
        <v>4</v>
      </c>
      <c r="B17" s="41"/>
      <c r="C17" s="69"/>
      <c r="D17" s="116"/>
      <c r="E17" s="19"/>
      <c r="F17" s="70">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3">
        <v>5</v>
      </c>
      <c r="B18" s="41"/>
      <c r="C18" s="69"/>
      <c r="D18" s="116"/>
      <c r="E18" s="19"/>
      <c r="F18" s="70">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3">
        <v>6</v>
      </c>
      <c r="B19" s="41"/>
      <c r="C19" s="69"/>
      <c r="D19" s="116"/>
      <c r="E19" s="19"/>
      <c r="F19" s="70">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3">
        <v>7</v>
      </c>
      <c r="B20" s="41"/>
      <c r="C20" s="69"/>
      <c r="D20" s="116"/>
      <c r="E20" s="19"/>
      <c r="F20" s="70">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3">
        <v>8</v>
      </c>
      <c r="B21" s="41"/>
      <c r="C21" s="69"/>
      <c r="D21" s="116"/>
      <c r="E21" s="19"/>
      <c r="F21" s="70">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3">
        <v>9</v>
      </c>
      <c r="B22" s="41"/>
      <c r="C22" s="69"/>
      <c r="D22" s="116"/>
      <c r="E22" s="19"/>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3">
        <v>10</v>
      </c>
      <c r="B23" s="52"/>
      <c r="C23" s="72"/>
      <c r="D23" s="117"/>
      <c r="E23" s="44"/>
      <c r="F23" s="73">
        <f t="shared" si="16"/>
        <v>0</v>
      </c>
      <c r="G23" s="14"/>
      <c r="H23" s="38">
        <f t="shared" si="17"/>
        <v>0</v>
      </c>
      <c r="I23" s="14"/>
      <c r="J23" s="38">
        <f t="shared" si="18"/>
        <v>0</v>
      </c>
      <c r="K23" s="38">
        <f t="shared" si="19"/>
        <v>0</v>
      </c>
      <c r="L23" s="38">
        <f t="shared" si="20"/>
        <v>0</v>
      </c>
      <c r="M23" s="38">
        <f t="shared" si="21"/>
        <v>0</v>
      </c>
      <c r="N23" s="38">
        <f t="shared" si="22"/>
        <v>0</v>
      </c>
      <c r="O23" s="39">
        <f t="shared" si="23"/>
        <v>0</v>
      </c>
    </row>
    <row r="24" spans="1:15" s="10" customFormat="1" ht="42" customHeight="1" thickBot="1" x14ac:dyDescent="0.3">
      <c r="A24" s="154" t="s">
        <v>26</v>
      </c>
      <c r="B24" s="155"/>
      <c r="C24" s="155"/>
      <c r="D24" s="155"/>
      <c r="E24" s="155"/>
      <c r="F24" s="155"/>
      <c r="G24" s="155"/>
      <c r="H24" s="155"/>
      <c r="I24" s="155"/>
      <c r="J24" s="155"/>
      <c r="K24" s="167"/>
      <c r="L24" s="180" t="s">
        <v>49</v>
      </c>
      <c r="M24" s="181"/>
      <c r="N24" s="181"/>
      <c r="O24" s="60">
        <f>SUMIF(G:G,0%,L:L)+SUMIF(G:G,"",L:L)</f>
        <v>0</v>
      </c>
    </row>
    <row r="25" spans="1:15" s="10" customFormat="1" ht="39" customHeight="1" x14ac:dyDescent="0.25">
      <c r="A25" s="133" t="s">
        <v>107</v>
      </c>
      <c r="B25" s="134"/>
      <c r="C25" s="134"/>
      <c r="D25" s="134"/>
      <c r="E25" s="134"/>
      <c r="F25" s="134"/>
      <c r="G25" s="134"/>
      <c r="H25" s="134"/>
      <c r="I25" s="134"/>
      <c r="J25" s="134"/>
      <c r="K25" s="135"/>
      <c r="L25" s="174" t="s">
        <v>28</v>
      </c>
      <c r="M25" s="175"/>
      <c r="N25" s="175"/>
      <c r="O25" s="61">
        <f>SUMIF(G:G,5%,L:L)</f>
        <v>0</v>
      </c>
    </row>
    <row r="26" spans="1:15" s="10" customFormat="1" ht="30" customHeight="1" x14ac:dyDescent="0.25">
      <c r="A26" s="136"/>
      <c r="B26" s="137"/>
      <c r="C26" s="137"/>
      <c r="D26" s="137"/>
      <c r="E26" s="137"/>
      <c r="F26" s="137"/>
      <c r="G26" s="137"/>
      <c r="H26" s="137"/>
      <c r="I26" s="137"/>
      <c r="J26" s="137"/>
      <c r="K26" s="138"/>
      <c r="L26" s="174" t="s">
        <v>29</v>
      </c>
      <c r="M26" s="175"/>
      <c r="N26" s="175"/>
      <c r="O26" s="61">
        <f>SUMIF(G:G,19%,L:L)</f>
        <v>0</v>
      </c>
    </row>
    <row r="27" spans="1:15" s="10" customFormat="1" ht="30" customHeight="1" x14ac:dyDescent="0.25">
      <c r="A27" s="136"/>
      <c r="B27" s="137"/>
      <c r="C27" s="137"/>
      <c r="D27" s="137"/>
      <c r="E27" s="137"/>
      <c r="F27" s="137"/>
      <c r="G27" s="137"/>
      <c r="H27" s="137"/>
      <c r="I27" s="137"/>
      <c r="J27" s="137"/>
      <c r="K27" s="138"/>
      <c r="L27" s="172" t="s">
        <v>22</v>
      </c>
      <c r="M27" s="173"/>
      <c r="N27" s="173"/>
      <c r="O27" s="62">
        <f>SUM(O24:O26)</f>
        <v>0</v>
      </c>
    </row>
    <row r="28" spans="1:15" s="10" customFormat="1" ht="30" customHeight="1" x14ac:dyDescent="0.25">
      <c r="A28" s="136"/>
      <c r="B28" s="137"/>
      <c r="C28" s="137"/>
      <c r="D28" s="137"/>
      <c r="E28" s="137"/>
      <c r="F28" s="137"/>
      <c r="G28" s="137"/>
      <c r="H28" s="137"/>
      <c r="I28" s="137"/>
      <c r="J28" s="137"/>
      <c r="K28" s="138"/>
      <c r="L28" s="170" t="s">
        <v>30</v>
      </c>
      <c r="M28" s="171"/>
      <c r="N28" s="171"/>
      <c r="O28" s="63">
        <f>SUMIF(G:G,5%,M:M)</f>
        <v>0</v>
      </c>
    </row>
    <row r="29" spans="1:15" s="10" customFormat="1" ht="30" customHeight="1" x14ac:dyDescent="0.25">
      <c r="A29" s="136"/>
      <c r="B29" s="137"/>
      <c r="C29" s="137"/>
      <c r="D29" s="137"/>
      <c r="E29" s="137"/>
      <c r="F29" s="137"/>
      <c r="G29" s="137"/>
      <c r="H29" s="137"/>
      <c r="I29" s="137"/>
      <c r="J29" s="137"/>
      <c r="K29" s="138"/>
      <c r="L29" s="170" t="s">
        <v>31</v>
      </c>
      <c r="M29" s="171"/>
      <c r="N29" s="171"/>
      <c r="O29" s="63">
        <f>SUMIF(G:G,19%,M:M)</f>
        <v>0</v>
      </c>
    </row>
    <row r="30" spans="1:15" s="10" customFormat="1" ht="30" customHeight="1" x14ac:dyDescent="0.25">
      <c r="A30" s="136"/>
      <c r="B30" s="137"/>
      <c r="C30" s="137"/>
      <c r="D30" s="137"/>
      <c r="E30" s="137"/>
      <c r="F30" s="137"/>
      <c r="G30" s="137"/>
      <c r="H30" s="137"/>
      <c r="I30" s="137"/>
      <c r="J30" s="137"/>
      <c r="K30" s="138"/>
      <c r="L30" s="172" t="s">
        <v>32</v>
      </c>
      <c r="M30" s="173"/>
      <c r="N30" s="173"/>
      <c r="O30" s="62">
        <f>SUM(O28:O29)</f>
        <v>0</v>
      </c>
    </row>
    <row r="31" spans="1:15" s="10" customFormat="1" ht="30" customHeight="1" x14ac:dyDescent="0.25">
      <c r="A31" s="136"/>
      <c r="B31" s="137"/>
      <c r="C31" s="137"/>
      <c r="D31" s="137"/>
      <c r="E31" s="137"/>
      <c r="F31" s="137"/>
      <c r="G31" s="137"/>
      <c r="H31" s="137"/>
      <c r="I31" s="137"/>
      <c r="J31" s="137"/>
      <c r="K31" s="138"/>
      <c r="L31" s="174" t="s">
        <v>33</v>
      </c>
      <c r="M31" s="175"/>
      <c r="N31" s="175"/>
      <c r="O31" s="61">
        <f>SUMIF(I:I,8%,N:N)</f>
        <v>0</v>
      </c>
    </row>
    <row r="32" spans="1:15" s="10" customFormat="1" ht="37.5" customHeight="1" x14ac:dyDescent="0.25">
      <c r="A32" s="136"/>
      <c r="B32" s="137"/>
      <c r="C32" s="137"/>
      <c r="D32" s="137"/>
      <c r="E32" s="137"/>
      <c r="F32" s="137"/>
      <c r="G32" s="137"/>
      <c r="H32" s="137"/>
      <c r="I32" s="137"/>
      <c r="J32" s="137"/>
      <c r="K32" s="138"/>
      <c r="L32" s="176" t="s">
        <v>34</v>
      </c>
      <c r="M32" s="177"/>
      <c r="N32" s="177"/>
      <c r="O32" s="62">
        <f>SUM(O31)</f>
        <v>0</v>
      </c>
    </row>
    <row r="33" spans="1:17" s="10" customFormat="1" ht="30" customHeight="1" thickBot="1" x14ac:dyDescent="0.3">
      <c r="A33" s="139"/>
      <c r="B33" s="140"/>
      <c r="C33" s="140"/>
      <c r="D33" s="140"/>
      <c r="E33" s="140"/>
      <c r="F33" s="140"/>
      <c r="G33" s="140"/>
      <c r="H33" s="140"/>
      <c r="I33" s="140"/>
      <c r="J33" s="140"/>
      <c r="K33" s="141"/>
      <c r="L33" s="178" t="s">
        <v>35</v>
      </c>
      <c r="M33" s="179"/>
      <c r="N33" s="179"/>
      <c r="O33" s="64">
        <f>+O27+O30+O32</f>
        <v>0</v>
      </c>
    </row>
    <row r="35" spans="1:17" ht="50.1" customHeight="1" thickBot="1" x14ac:dyDescent="0.3">
      <c r="B35" s="169"/>
      <c r="C35" s="169"/>
    </row>
    <row r="36" spans="1:17" x14ac:dyDescent="0.25">
      <c r="B36" s="168" t="s">
        <v>36</v>
      </c>
      <c r="C36" s="168"/>
    </row>
    <row r="37" spans="1:17" x14ac:dyDescent="0.25">
      <c r="A37" s="59" t="s">
        <v>50</v>
      </c>
    </row>
    <row r="38" spans="1:17" x14ac:dyDescent="0.25">
      <c r="A38" s="182" t="s">
        <v>38</v>
      </c>
      <c r="B38" s="182"/>
      <c r="C38" s="182"/>
      <c r="D38" s="182"/>
      <c r="E38" s="182"/>
      <c r="F38" s="182"/>
      <c r="G38" s="182"/>
      <c r="H38" s="182"/>
      <c r="I38" s="182"/>
      <c r="J38" s="182"/>
      <c r="K38" s="182"/>
      <c r="L38" s="182"/>
      <c r="M38" s="182"/>
      <c r="N38" s="182"/>
      <c r="O38" s="182"/>
      <c r="P38" s="2"/>
      <c r="Q38" s="2"/>
    </row>
    <row r="39" spans="1:17" ht="15" customHeight="1" x14ac:dyDescent="0.25">
      <c r="A39" s="183" t="s">
        <v>39</v>
      </c>
      <c r="B39" s="183"/>
      <c r="C39" s="183"/>
      <c r="D39" s="183"/>
      <c r="E39" s="183"/>
      <c r="F39" s="183"/>
      <c r="G39" s="183"/>
      <c r="H39" s="183"/>
      <c r="I39" s="183"/>
      <c r="J39" s="183"/>
      <c r="K39" s="183"/>
      <c r="L39" s="183"/>
      <c r="M39" s="183"/>
      <c r="N39" s="183"/>
      <c r="O39" s="183"/>
      <c r="P39" s="65"/>
      <c r="Q39" s="65"/>
    </row>
    <row r="40" spans="1:17" x14ac:dyDescent="0.25">
      <c r="A40" s="163" t="s">
        <v>40</v>
      </c>
      <c r="B40" s="163"/>
      <c r="C40" s="163"/>
      <c r="D40" s="163"/>
      <c r="E40" s="163"/>
      <c r="F40" s="163"/>
      <c r="G40" s="163"/>
      <c r="H40" s="163"/>
      <c r="I40" s="163"/>
      <c r="J40" s="163"/>
      <c r="K40" s="163"/>
      <c r="L40" s="163"/>
      <c r="M40" s="163"/>
      <c r="N40" s="163"/>
      <c r="O40" s="163"/>
      <c r="P40" s="5"/>
      <c r="Q40" s="5"/>
    </row>
    <row r="41" spans="1:17" x14ac:dyDescent="0.25">
      <c r="A41" s="184" t="s">
        <v>41</v>
      </c>
      <c r="B41" s="184"/>
      <c r="C41" s="184"/>
      <c r="D41" s="184"/>
      <c r="E41" s="184"/>
      <c r="F41" s="184"/>
      <c r="G41" s="184"/>
      <c r="H41" s="184"/>
      <c r="I41" s="184"/>
      <c r="J41" s="184"/>
      <c r="K41" s="184"/>
      <c r="L41" s="184"/>
      <c r="M41" s="184"/>
      <c r="N41" s="184"/>
      <c r="O41" s="184"/>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0"/>
      <c r="B2" s="191" t="s">
        <v>0</v>
      </c>
      <c r="C2" s="192"/>
      <c r="D2" s="192"/>
      <c r="E2" s="192"/>
      <c r="F2" s="192"/>
      <c r="G2" s="192"/>
      <c r="H2" s="192"/>
      <c r="I2" s="192"/>
      <c r="J2" s="192"/>
      <c r="K2" s="192"/>
      <c r="L2" s="193"/>
      <c r="M2" s="200" t="s">
        <v>110</v>
      </c>
      <c r="N2" s="201"/>
    </row>
    <row r="3" spans="1:18" ht="15.75" customHeight="1" x14ac:dyDescent="0.25">
      <c r="A3" s="160"/>
      <c r="B3" s="191" t="s">
        <v>2</v>
      </c>
      <c r="C3" s="192"/>
      <c r="D3" s="192"/>
      <c r="E3" s="192"/>
      <c r="F3" s="192"/>
      <c r="G3" s="192"/>
      <c r="H3" s="192"/>
      <c r="I3" s="192"/>
      <c r="J3" s="192"/>
      <c r="K3" s="192"/>
      <c r="L3" s="193"/>
      <c r="M3" s="200" t="s">
        <v>105</v>
      </c>
      <c r="N3" s="201"/>
    </row>
    <row r="4" spans="1:18" ht="16.5" customHeight="1" x14ac:dyDescent="0.25">
      <c r="A4" s="160"/>
      <c r="B4" s="194" t="s">
        <v>3</v>
      </c>
      <c r="C4" s="195"/>
      <c r="D4" s="195"/>
      <c r="E4" s="195"/>
      <c r="F4" s="195"/>
      <c r="G4" s="195"/>
      <c r="H4" s="195"/>
      <c r="I4" s="195"/>
      <c r="J4" s="195"/>
      <c r="K4" s="195"/>
      <c r="L4" s="196"/>
      <c r="M4" s="200" t="s">
        <v>109</v>
      </c>
      <c r="N4" s="201"/>
    </row>
    <row r="5" spans="1:18" ht="15" customHeight="1" x14ac:dyDescent="0.25">
      <c r="A5" s="160"/>
      <c r="B5" s="197"/>
      <c r="C5" s="198"/>
      <c r="D5" s="198"/>
      <c r="E5" s="198"/>
      <c r="F5" s="198"/>
      <c r="G5" s="198"/>
      <c r="H5" s="198"/>
      <c r="I5" s="198"/>
      <c r="J5" s="198"/>
      <c r="K5" s="198"/>
      <c r="L5" s="199"/>
      <c r="M5" s="200" t="s">
        <v>51</v>
      </c>
      <c r="N5" s="201"/>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52" t="s">
        <v>7</v>
      </c>
      <c r="E9" s="153"/>
      <c r="F9" s="185"/>
      <c r="G9" s="186"/>
      <c r="H9" s="186"/>
      <c r="I9" s="187"/>
      <c r="J9" s="2"/>
      <c r="K9" s="152" t="s">
        <v>8</v>
      </c>
      <c r="L9" s="153"/>
      <c r="M9" s="158"/>
      <c r="N9" s="159"/>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52" t="s">
        <v>9</v>
      </c>
      <c r="E11" s="153"/>
      <c r="F11" s="142"/>
      <c r="G11" s="143"/>
      <c r="H11" s="143"/>
      <c r="I11" s="144"/>
      <c r="J11" s="2"/>
      <c r="K11" s="152" t="s">
        <v>10</v>
      </c>
      <c r="L11" s="153"/>
      <c r="M11" s="156"/>
      <c r="N11" s="157"/>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8" t="s">
        <v>55</v>
      </c>
      <c r="I13" s="91"/>
      <c r="J13" s="91"/>
      <c r="K13" s="91"/>
      <c r="L13" s="91"/>
      <c r="M13" s="91"/>
      <c r="N13" s="91"/>
      <c r="O13" s="91"/>
      <c r="P13" s="91"/>
      <c r="Q13" s="91"/>
      <c r="R13" s="91"/>
    </row>
    <row r="14" spans="1:18" ht="30" customHeight="1" x14ac:dyDescent="0.25">
      <c r="A14" s="99">
        <v>1</v>
      </c>
      <c r="B14" s="41"/>
      <c r="C14" s="12"/>
      <c r="D14" s="113"/>
      <c r="E14" s="113"/>
      <c r="F14" s="113"/>
      <c r="G14" s="114"/>
      <c r="I14" s="92"/>
      <c r="J14" s="92"/>
      <c r="K14" s="92"/>
      <c r="L14" s="92"/>
      <c r="M14" s="92"/>
      <c r="N14" s="92"/>
      <c r="O14" s="92"/>
      <c r="P14" s="92"/>
      <c r="Q14" s="92"/>
      <c r="R14" s="92"/>
    </row>
    <row r="15" spans="1:18" ht="30" customHeight="1" x14ac:dyDescent="0.25">
      <c r="A15" s="30">
        <f>+A14+1</f>
        <v>2</v>
      </c>
      <c r="B15" s="41"/>
      <c r="C15" s="12"/>
      <c r="D15" s="113"/>
      <c r="E15" s="113"/>
      <c r="F15" s="113"/>
      <c r="G15" s="114"/>
      <c r="H15" s="92"/>
      <c r="I15" s="92"/>
      <c r="J15" s="92"/>
      <c r="K15" s="92"/>
      <c r="L15" s="92"/>
      <c r="M15" s="92"/>
      <c r="N15" s="92"/>
      <c r="O15" s="92"/>
      <c r="P15" s="92"/>
      <c r="Q15" s="92"/>
      <c r="R15" s="92"/>
    </row>
    <row r="16" spans="1:18" ht="35.25" customHeight="1" x14ac:dyDescent="0.25">
      <c r="A16" s="30">
        <f t="shared" ref="A16:A17" si="0">+A15+1</f>
        <v>3</v>
      </c>
      <c r="B16" s="41"/>
      <c r="C16" s="12"/>
      <c r="D16" s="113"/>
      <c r="E16" s="113"/>
      <c r="F16" s="113"/>
      <c r="G16" s="114"/>
      <c r="H16" s="92"/>
      <c r="I16" s="92"/>
      <c r="J16" s="92"/>
      <c r="K16" s="92"/>
      <c r="L16" s="92"/>
      <c r="M16" s="92"/>
      <c r="N16" s="92"/>
      <c r="O16" s="92"/>
      <c r="P16" s="92"/>
      <c r="Q16" s="92"/>
      <c r="R16" s="92"/>
    </row>
    <row r="17" spans="1:18" ht="97.5" customHeight="1" thickBot="1" x14ac:dyDescent="0.3">
      <c r="A17" s="32">
        <f t="shared" si="0"/>
        <v>4</v>
      </c>
      <c r="B17" s="52" t="s">
        <v>56</v>
      </c>
      <c r="C17" s="35"/>
      <c r="D17" s="202"/>
      <c r="E17" s="203"/>
      <c r="F17" s="203"/>
      <c r="G17" s="204"/>
      <c r="H17" s="92"/>
      <c r="I17" s="92"/>
      <c r="J17" s="92"/>
      <c r="K17" s="92"/>
      <c r="L17" s="92"/>
      <c r="M17" s="92"/>
      <c r="N17" s="92"/>
      <c r="O17" s="92"/>
      <c r="P17" s="92"/>
      <c r="Q17" s="92"/>
      <c r="R17" s="92"/>
    </row>
    <row r="18" spans="1:18" ht="18" customHeight="1" thickBot="1" x14ac:dyDescent="0.3">
      <c r="A18" s="93"/>
      <c r="B18" s="94"/>
      <c r="C18" s="95"/>
      <c r="D18" s="96"/>
      <c r="E18" s="96"/>
      <c r="F18" s="96"/>
      <c r="G18" s="96"/>
      <c r="H18" s="97"/>
      <c r="I18" s="97"/>
      <c r="J18" s="97"/>
      <c r="K18" s="97"/>
      <c r="L18" s="97"/>
      <c r="M18" s="97"/>
      <c r="N18" s="97"/>
      <c r="O18" s="92"/>
      <c r="P18" s="92"/>
      <c r="Q18" s="92"/>
      <c r="R18" s="92"/>
    </row>
    <row r="19" spans="1:18" ht="18" customHeight="1" thickBot="1" x14ac:dyDescent="0.3">
      <c r="A19" s="154" t="s">
        <v>26</v>
      </c>
      <c r="B19" s="155"/>
      <c r="C19" s="155"/>
      <c r="D19" s="155"/>
      <c r="E19" s="155"/>
      <c r="F19" s="155"/>
      <c r="G19" s="167"/>
      <c r="H19" s="97"/>
      <c r="I19" s="97"/>
      <c r="J19" s="97"/>
      <c r="K19" s="97"/>
      <c r="L19" s="97"/>
      <c r="M19" s="97"/>
      <c r="N19" s="97"/>
      <c r="O19" s="92"/>
      <c r="P19" s="92"/>
      <c r="Q19" s="92"/>
      <c r="R19" s="92"/>
    </row>
    <row r="20" spans="1:18" ht="195" customHeight="1" thickBot="1" x14ac:dyDescent="0.3">
      <c r="A20" s="188" t="s">
        <v>108</v>
      </c>
      <c r="B20" s="189"/>
      <c r="C20" s="189"/>
      <c r="D20" s="189"/>
      <c r="E20" s="189"/>
      <c r="F20" s="189"/>
      <c r="G20" s="190"/>
      <c r="H20" s="97"/>
      <c r="I20" s="97"/>
      <c r="J20" s="97"/>
      <c r="K20" s="97"/>
      <c r="L20" s="97"/>
      <c r="M20" s="97"/>
      <c r="N20" s="97"/>
      <c r="O20" s="92"/>
      <c r="P20" s="92"/>
      <c r="Q20" s="92"/>
      <c r="R20" s="92"/>
    </row>
    <row r="21" spans="1:18" x14ac:dyDescent="0.25">
      <c r="H21" s="92"/>
      <c r="I21" s="92"/>
      <c r="J21" s="92"/>
      <c r="K21" s="92"/>
      <c r="L21" s="92"/>
      <c r="M21" s="92"/>
      <c r="N21" s="92"/>
      <c r="O21" s="92"/>
      <c r="P21" s="92"/>
      <c r="Q21" s="92"/>
      <c r="R21" s="92"/>
    </row>
    <row r="22" spans="1:18" ht="50.1" customHeight="1" thickBot="1" x14ac:dyDescent="0.3">
      <c r="B22" s="145"/>
      <c r="C22" s="145"/>
      <c r="D22" s="2"/>
      <c r="H22" s="92"/>
      <c r="I22" s="92"/>
      <c r="J22" s="92"/>
      <c r="K22" s="92"/>
      <c r="L22" s="92"/>
      <c r="M22" s="92"/>
      <c r="N22" s="92"/>
      <c r="O22" s="92"/>
      <c r="P22" s="92"/>
      <c r="Q22" s="92"/>
      <c r="R22" s="92"/>
    </row>
    <row r="23" spans="1:18" x14ac:dyDescent="0.25">
      <c r="B23" s="205" t="s">
        <v>36</v>
      </c>
      <c r="C23" s="205"/>
      <c r="H23" s="92"/>
      <c r="I23" s="92"/>
      <c r="J23" s="92"/>
      <c r="K23" s="92"/>
      <c r="L23" s="92"/>
      <c r="M23" s="92"/>
      <c r="N23" s="92"/>
      <c r="O23" s="92"/>
      <c r="P23" s="92"/>
      <c r="Q23" s="92"/>
      <c r="R23" s="92"/>
    </row>
    <row r="24" spans="1:18" x14ac:dyDescent="0.25">
      <c r="H24" s="92"/>
      <c r="I24" s="92"/>
      <c r="J24" s="92"/>
      <c r="K24" s="92"/>
      <c r="L24" s="92"/>
      <c r="M24" s="92"/>
      <c r="N24" s="92"/>
      <c r="O24" s="92"/>
      <c r="P24" s="92"/>
      <c r="Q24" s="92"/>
      <c r="R24" s="92"/>
    </row>
    <row r="25" spans="1:18" x14ac:dyDescent="0.25">
      <c r="A25" s="5" t="s">
        <v>50</v>
      </c>
      <c r="H25" s="92"/>
      <c r="I25" s="92"/>
      <c r="J25" s="92"/>
      <c r="K25" s="92"/>
      <c r="L25" s="92"/>
      <c r="M25" s="92"/>
      <c r="N25" s="92"/>
      <c r="O25" s="92"/>
      <c r="P25" s="92"/>
      <c r="Q25" s="92"/>
      <c r="R25" s="92"/>
    </row>
    <row r="26" spans="1:18" x14ac:dyDescent="0.25">
      <c r="A26" s="182" t="s">
        <v>38</v>
      </c>
      <c r="B26" s="182"/>
      <c r="C26" s="182"/>
      <c r="D26" s="182"/>
      <c r="E26" s="182"/>
      <c r="F26" s="182"/>
      <c r="G26" s="182"/>
      <c r="H26" s="182"/>
      <c r="I26" s="182"/>
      <c r="J26" s="182"/>
      <c r="K26" s="182"/>
      <c r="L26" s="182"/>
      <c r="M26" s="182"/>
      <c r="N26" s="182"/>
      <c r="O26" s="2"/>
      <c r="P26" s="2"/>
      <c r="Q26" s="2"/>
    </row>
    <row r="27" spans="1:18" ht="15" customHeight="1" x14ac:dyDescent="0.25">
      <c r="A27" s="183" t="s">
        <v>39</v>
      </c>
      <c r="B27" s="183"/>
      <c r="C27" s="183"/>
      <c r="D27" s="183"/>
      <c r="E27" s="183"/>
      <c r="F27" s="183"/>
      <c r="G27" s="183"/>
      <c r="H27" s="183"/>
      <c r="I27" s="183"/>
      <c r="J27" s="183"/>
      <c r="K27" s="183"/>
      <c r="L27" s="183"/>
      <c r="M27" s="183"/>
      <c r="N27" s="183"/>
      <c r="O27" s="65"/>
      <c r="P27" s="65"/>
      <c r="Q27" s="65"/>
    </row>
    <row r="28" spans="1:18" x14ac:dyDescent="0.25">
      <c r="A28" s="184" t="s">
        <v>40</v>
      </c>
      <c r="B28" s="184"/>
      <c r="C28" s="184"/>
      <c r="D28" s="184"/>
      <c r="E28" s="184"/>
      <c r="F28" s="184"/>
      <c r="G28" s="184"/>
      <c r="H28" s="184"/>
      <c r="I28" s="184"/>
      <c r="J28" s="184"/>
      <c r="K28" s="184"/>
      <c r="L28" s="184"/>
      <c r="M28" s="184"/>
      <c r="N28" s="184"/>
      <c r="O28" s="5"/>
      <c r="P28" s="5"/>
      <c r="Q28" s="5"/>
    </row>
    <row r="29" spans="1:18" x14ac:dyDescent="0.25">
      <c r="A29" s="184" t="s">
        <v>41</v>
      </c>
      <c r="B29" s="184"/>
      <c r="C29" s="184"/>
      <c r="D29" s="184"/>
      <c r="E29" s="184"/>
      <c r="F29" s="184"/>
      <c r="G29" s="184"/>
      <c r="H29" s="184"/>
      <c r="I29" s="184"/>
      <c r="J29" s="184"/>
      <c r="K29" s="184"/>
      <c r="L29" s="184"/>
      <c r="M29" s="184"/>
      <c r="N29" s="184"/>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0"/>
      <c r="B2" s="161" t="s">
        <v>0</v>
      </c>
      <c r="C2" s="161"/>
      <c r="D2" s="161"/>
      <c r="E2" s="161"/>
      <c r="F2" s="161"/>
      <c r="G2" s="161"/>
      <c r="H2" s="161"/>
      <c r="I2" s="161"/>
      <c r="J2" s="161"/>
      <c r="K2" s="161"/>
      <c r="L2" s="161"/>
      <c r="M2" s="161"/>
      <c r="N2" s="200" t="s">
        <v>110</v>
      </c>
      <c r="O2" s="201"/>
    </row>
    <row r="3" spans="1:15" ht="15.75" customHeight="1" x14ac:dyDescent="0.25">
      <c r="A3" s="160"/>
      <c r="B3" s="161" t="s">
        <v>2</v>
      </c>
      <c r="C3" s="161"/>
      <c r="D3" s="161"/>
      <c r="E3" s="161"/>
      <c r="F3" s="161"/>
      <c r="G3" s="161"/>
      <c r="H3" s="161"/>
      <c r="I3" s="161"/>
      <c r="J3" s="161"/>
      <c r="K3" s="161"/>
      <c r="L3" s="161"/>
      <c r="M3" s="161"/>
      <c r="N3" s="200" t="s">
        <v>105</v>
      </c>
      <c r="O3" s="201"/>
    </row>
    <row r="4" spans="1:15" ht="16.5" customHeight="1" x14ac:dyDescent="0.25">
      <c r="A4" s="160"/>
      <c r="B4" s="161" t="s">
        <v>3</v>
      </c>
      <c r="C4" s="161"/>
      <c r="D4" s="161"/>
      <c r="E4" s="161"/>
      <c r="F4" s="161"/>
      <c r="G4" s="161"/>
      <c r="H4" s="161"/>
      <c r="I4" s="161"/>
      <c r="J4" s="161"/>
      <c r="K4" s="161"/>
      <c r="L4" s="161"/>
      <c r="M4" s="161"/>
      <c r="N4" s="200" t="s">
        <v>109</v>
      </c>
      <c r="O4" s="201"/>
    </row>
    <row r="5" spans="1:15" ht="15" customHeight="1" x14ac:dyDescent="0.25">
      <c r="A5" s="160"/>
      <c r="B5" s="161"/>
      <c r="C5" s="161"/>
      <c r="D5" s="161"/>
      <c r="E5" s="161"/>
      <c r="F5" s="161"/>
      <c r="G5" s="161"/>
      <c r="H5" s="161"/>
      <c r="I5" s="161"/>
      <c r="J5" s="161"/>
      <c r="K5" s="161"/>
      <c r="L5" s="161"/>
      <c r="M5" s="161"/>
      <c r="N5" s="200" t="s">
        <v>57</v>
      </c>
      <c r="O5" s="201"/>
    </row>
    <row r="6" spans="1:15" x14ac:dyDescent="0.25">
      <c r="J6" s="4"/>
    </row>
    <row r="7" spans="1:15" x14ac:dyDescent="0.25">
      <c r="A7" s="5" t="s">
        <v>5</v>
      </c>
      <c r="J7" s="4"/>
    </row>
    <row r="8" spans="1:15" ht="9.9499999999999993" customHeight="1" x14ac:dyDescent="0.25">
      <c r="A8" s="6"/>
      <c r="J8" s="4"/>
    </row>
    <row r="9" spans="1:15" ht="30" customHeight="1" x14ac:dyDescent="0.25">
      <c r="A9" s="208" t="s">
        <v>6</v>
      </c>
      <c r="B9" s="208"/>
      <c r="C9" s="208"/>
      <c r="E9" s="152" t="s">
        <v>7</v>
      </c>
      <c r="F9" s="153"/>
      <c r="G9" s="209"/>
      <c r="H9" s="210"/>
      <c r="I9" s="210"/>
      <c r="J9" s="211"/>
      <c r="L9" s="152" t="s">
        <v>8</v>
      </c>
      <c r="M9" s="153"/>
      <c r="N9" s="215"/>
      <c r="O9" s="216"/>
    </row>
    <row r="10" spans="1:15" ht="8.25" customHeight="1" x14ac:dyDescent="0.25">
      <c r="A10" s="208"/>
      <c r="B10" s="208"/>
      <c r="C10" s="208"/>
      <c r="D10" s="8"/>
      <c r="E10" s="8"/>
      <c r="J10" s="4"/>
      <c r="L10" s="8"/>
      <c r="M10" s="2"/>
    </row>
    <row r="11" spans="1:15" ht="30" customHeight="1" x14ac:dyDescent="0.25">
      <c r="A11" s="208"/>
      <c r="B11" s="208"/>
      <c r="C11" s="208"/>
      <c r="E11" s="152" t="s">
        <v>9</v>
      </c>
      <c r="F11" s="153"/>
      <c r="G11" s="212"/>
      <c r="H11" s="213"/>
      <c r="I11" s="213"/>
      <c r="J11" s="214"/>
      <c r="L11" s="152" t="s">
        <v>10</v>
      </c>
      <c r="M11" s="153"/>
      <c r="N11" s="206"/>
      <c r="O11" s="207"/>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7">
        <v>1</v>
      </c>
      <c r="B14" s="220"/>
      <c r="C14" s="11"/>
      <c r="D14" s="12"/>
      <c r="E14" s="16"/>
      <c r="F14" s="115"/>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8"/>
      <c r="B15" s="221"/>
      <c r="C15" s="11"/>
      <c r="D15" s="12"/>
      <c r="E15" s="16"/>
      <c r="F15" s="115"/>
      <c r="G15" s="71"/>
      <c r="H15" s="1">
        <f t="shared" si="0"/>
        <v>0</v>
      </c>
      <c r="I15" s="71"/>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8"/>
      <c r="B16" s="221"/>
      <c r="C16" s="11"/>
      <c r="D16" s="12"/>
      <c r="E16" s="16"/>
      <c r="F16" s="115"/>
      <c r="G16" s="71"/>
      <c r="H16" s="1">
        <f t="shared" si="0"/>
        <v>0</v>
      </c>
      <c r="I16" s="71"/>
      <c r="J16" s="1">
        <f t="shared" si="1"/>
        <v>0</v>
      </c>
      <c r="K16" s="1">
        <f t="shared" si="6"/>
        <v>0</v>
      </c>
      <c r="L16" s="1">
        <f t="shared" si="2"/>
        <v>0</v>
      </c>
      <c r="M16" s="1">
        <f t="shared" si="3"/>
        <v>0</v>
      </c>
      <c r="N16" s="1">
        <f t="shared" si="4"/>
        <v>0</v>
      </c>
      <c r="O16" s="31">
        <f t="shared" si="5"/>
        <v>0</v>
      </c>
    </row>
    <row r="17" spans="1:15" s="10" customFormat="1" ht="35.25" customHeight="1" x14ac:dyDescent="0.25">
      <c r="A17" s="219"/>
      <c r="B17" s="222"/>
      <c r="C17" s="11"/>
      <c r="D17" s="12"/>
      <c r="E17" s="16"/>
      <c r="F17" s="115"/>
      <c r="G17" s="71"/>
      <c r="H17" s="1">
        <f t="shared" si="0"/>
        <v>0</v>
      </c>
      <c r="I17" s="71"/>
      <c r="J17" s="1">
        <f t="shared" si="1"/>
        <v>0</v>
      </c>
      <c r="K17" s="1">
        <f t="shared" si="6"/>
        <v>0</v>
      </c>
      <c r="L17" s="1">
        <f t="shared" si="2"/>
        <v>0</v>
      </c>
      <c r="M17" s="1">
        <f t="shared" si="3"/>
        <v>0</v>
      </c>
      <c r="N17" s="1">
        <f t="shared" si="4"/>
        <v>0</v>
      </c>
      <c r="O17" s="31">
        <f t="shared" si="5"/>
        <v>0</v>
      </c>
    </row>
    <row r="18" spans="1:15" s="10" customFormat="1" ht="35.25" customHeight="1" x14ac:dyDescent="0.25">
      <c r="A18" s="217">
        <v>2</v>
      </c>
      <c r="B18" s="220"/>
      <c r="C18" s="11"/>
      <c r="D18" s="12"/>
      <c r="E18" s="16"/>
      <c r="F18" s="115"/>
      <c r="G18" s="71"/>
      <c r="H18" s="1">
        <f t="shared" si="0"/>
        <v>0</v>
      </c>
      <c r="I18" s="71"/>
      <c r="J18" s="1">
        <f t="shared" si="1"/>
        <v>0</v>
      </c>
      <c r="K18" s="1">
        <f t="shared" si="6"/>
        <v>0</v>
      </c>
      <c r="L18" s="1">
        <f t="shared" si="2"/>
        <v>0</v>
      </c>
      <c r="M18" s="1">
        <f t="shared" si="3"/>
        <v>0</v>
      </c>
      <c r="N18" s="1">
        <f t="shared" si="4"/>
        <v>0</v>
      </c>
      <c r="O18" s="31">
        <f t="shared" si="5"/>
        <v>0</v>
      </c>
    </row>
    <row r="19" spans="1:15" s="10" customFormat="1" ht="35.25" customHeight="1" x14ac:dyDescent="0.25">
      <c r="A19" s="218"/>
      <c r="B19" s="221"/>
      <c r="C19" s="11"/>
      <c r="D19" s="12"/>
      <c r="E19" s="16"/>
      <c r="F19" s="115"/>
      <c r="G19" s="71"/>
      <c r="H19" s="1">
        <f t="shared" si="0"/>
        <v>0</v>
      </c>
      <c r="I19" s="71"/>
      <c r="J19" s="1">
        <f t="shared" si="1"/>
        <v>0</v>
      </c>
      <c r="K19" s="1">
        <f t="shared" si="6"/>
        <v>0</v>
      </c>
      <c r="L19" s="1">
        <f t="shared" si="2"/>
        <v>0</v>
      </c>
      <c r="M19" s="1">
        <f t="shared" si="3"/>
        <v>0</v>
      </c>
      <c r="N19" s="1">
        <f t="shared" si="4"/>
        <v>0</v>
      </c>
      <c r="O19" s="31">
        <f t="shared" si="5"/>
        <v>0</v>
      </c>
    </row>
    <row r="20" spans="1:15" s="10" customFormat="1" ht="35.25" customHeight="1" x14ac:dyDescent="0.25">
      <c r="A20" s="218"/>
      <c r="B20" s="221"/>
      <c r="C20" s="11"/>
      <c r="D20" s="12"/>
      <c r="E20" s="16"/>
      <c r="F20" s="115"/>
      <c r="G20" s="71"/>
      <c r="H20" s="1">
        <f t="shared" si="0"/>
        <v>0</v>
      </c>
      <c r="I20" s="71"/>
      <c r="J20" s="1">
        <f t="shared" si="1"/>
        <v>0</v>
      </c>
      <c r="K20" s="1">
        <f t="shared" si="6"/>
        <v>0</v>
      </c>
      <c r="L20" s="1">
        <f t="shared" si="2"/>
        <v>0</v>
      </c>
      <c r="M20" s="1">
        <f t="shared" si="3"/>
        <v>0</v>
      </c>
      <c r="N20" s="1">
        <f t="shared" si="4"/>
        <v>0</v>
      </c>
      <c r="O20" s="31">
        <f t="shared" si="5"/>
        <v>0</v>
      </c>
    </row>
    <row r="21" spans="1:15" s="10" customFormat="1" ht="35.25" customHeight="1" x14ac:dyDescent="0.25">
      <c r="A21" s="219"/>
      <c r="B21" s="222"/>
      <c r="C21" s="11"/>
      <c r="D21" s="12"/>
      <c r="E21" s="16"/>
      <c r="F21" s="115"/>
      <c r="G21" s="71"/>
      <c r="H21" s="1">
        <f t="shared" si="0"/>
        <v>0</v>
      </c>
      <c r="I21" s="71"/>
      <c r="J21" s="1">
        <f t="shared" si="1"/>
        <v>0</v>
      </c>
      <c r="K21" s="1">
        <f t="shared" si="6"/>
        <v>0</v>
      </c>
      <c r="L21" s="1">
        <f t="shared" si="2"/>
        <v>0</v>
      </c>
      <c r="M21" s="1">
        <f t="shared" si="3"/>
        <v>0</v>
      </c>
      <c r="N21" s="1">
        <f t="shared" si="4"/>
        <v>0</v>
      </c>
      <c r="O21" s="31">
        <f t="shared" si="5"/>
        <v>0</v>
      </c>
    </row>
    <row r="22" spans="1:15" s="10" customFormat="1" ht="35.25" customHeight="1" x14ac:dyDescent="0.25">
      <c r="A22" s="217">
        <v>3</v>
      </c>
      <c r="B22" s="220"/>
      <c r="C22" s="11"/>
      <c r="D22" s="12"/>
      <c r="E22" s="16"/>
      <c r="F22" s="115"/>
      <c r="G22" s="71"/>
      <c r="H22" s="1">
        <f t="shared" si="0"/>
        <v>0</v>
      </c>
      <c r="I22" s="71"/>
      <c r="J22" s="1">
        <f t="shared" si="1"/>
        <v>0</v>
      </c>
      <c r="K22" s="1">
        <f t="shared" si="6"/>
        <v>0</v>
      </c>
      <c r="L22" s="1">
        <f t="shared" si="2"/>
        <v>0</v>
      </c>
      <c r="M22" s="1">
        <f t="shared" si="3"/>
        <v>0</v>
      </c>
      <c r="N22" s="1">
        <f t="shared" si="4"/>
        <v>0</v>
      </c>
      <c r="O22" s="31">
        <f t="shared" si="5"/>
        <v>0</v>
      </c>
    </row>
    <row r="23" spans="1:15" s="10" customFormat="1" ht="35.25" customHeight="1" x14ac:dyDescent="0.25">
      <c r="A23" s="218"/>
      <c r="B23" s="221"/>
      <c r="C23" s="11"/>
      <c r="D23" s="12"/>
      <c r="E23" s="16"/>
      <c r="F23" s="115"/>
      <c r="G23" s="71"/>
      <c r="H23" s="1">
        <f t="shared" si="0"/>
        <v>0</v>
      </c>
      <c r="I23" s="71"/>
      <c r="J23" s="1">
        <f t="shared" si="1"/>
        <v>0</v>
      </c>
      <c r="K23" s="1">
        <f t="shared" si="6"/>
        <v>0</v>
      </c>
      <c r="L23" s="1">
        <f t="shared" si="2"/>
        <v>0</v>
      </c>
      <c r="M23" s="1">
        <f t="shared" si="3"/>
        <v>0</v>
      </c>
      <c r="N23" s="1">
        <f t="shared" si="4"/>
        <v>0</v>
      </c>
      <c r="O23" s="31">
        <f t="shared" si="5"/>
        <v>0</v>
      </c>
    </row>
    <row r="24" spans="1:15" s="10" customFormat="1" ht="35.25" customHeight="1" x14ac:dyDescent="0.25">
      <c r="A24" s="218"/>
      <c r="B24" s="221"/>
      <c r="C24" s="11"/>
      <c r="D24" s="12"/>
      <c r="E24" s="16"/>
      <c r="F24" s="115"/>
      <c r="G24" s="71"/>
      <c r="H24" s="1">
        <f t="shared" si="0"/>
        <v>0</v>
      </c>
      <c r="I24" s="71"/>
      <c r="J24" s="1">
        <f t="shared" si="1"/>
        <v>0</v>
      </c>
      <c r="K24" s="1">
        <f t="shared" si="6"/>
        <v>0</v>
      </c>
      <c r="L24" s="1">
        <f t="shared" si="2"/>
        <v>0</v>
      </c>
      <c r="M24" s="1">
        <f t="shared" si="3"/>
        <v>0</v>
      </c>
      <c r="N24" s="1">
        <f t="shared" si="4"/>
        <v>0</v>
      </c>
      <c r="O24" s="31">
        <f t="shared" si="5"/>
        <v>0</v>
      </c>
    </row>
    <row r="25" spans="1:15" s="10" customFormat="1" ht="35.25" customHeight="1" x14ac:dyDescent="0.25">
      <c r="A25" s="219"/>
      <c r="B25" s="222"/>
      <c r="C25" s="11"/>
      <c r="D25" s="12"/>
      <c r="E25" s="16"/>
      <c r="F25" s="115"/>
      <c r="G25" s="71"/>
      <c r="H25" s="1">
        <f t="shared" si="0"/>
        <v>0</v>
      </c>
      <c r="I25" s="71"/>
      <c r="J25" s="1">
        <f t="shared" si="1"/>
        <v>0</v>
      </c>
      <c r="K25" s="1">
        <f t="shared" si="6"/>
        <v>0</v>
      </c>
      <c r="L25" s="1">
        <f t="shared" si="2"/>
        <v>0</v>
      </c>
      <c r="M25" s="1">
        <f t="shared" si="3"/>
        <v>0</v>
      </c>
      <c r="N25" s="1">
        <f t="shared" si="4"/>
        <v>0</v>
      </c>
      <c r="O25" s="31">
        <f t="shared" si="5"/>
        <v>0</v>
      </c>
    </row>
    <row r="26" spans="1:15" s="10" customFormat="1" ht="35.25" customHeight="1" x14ac:dyDescent="0.25">
      <c r="A26" s="217">
        <v>4</v>
      </c>
      <c r="B26" s="220"/>
      <c r="C26" s="11"/>
      <c r="D26" s="12"/>
      <c r="E26" s="16"/>
      <c r="F26" s="115"/>
      <c r="G26" s="71"/>
      <c r="H26" s="1">
        <f t="shared" si="0"/>
        <v>0</v>
      </c>
      <c r="I26" s="71"/>
      <c r="J26" s="1">
        <f t="shared" si="1"/>
        <v>0</v>
      </c>
      <c r="K26" s="1">
        <f t="shared" si="6"/>
        <v>0</v>
      </c>
      <c r="L26" s="1">
        <f t="shared" si="2"/>
        <v>0</v>
      </c>
      <c r="M26" s="1">
        <f t="shared" si="3"/>
        <v>0</v>
      </c>
      <c r="N26" s="1">
        <f t="shared" si="4"/>
        <v>0</v>
      </c>
      <c r="O26" s="31">
        <f t="shared" si="5"/>
        <v>0</v>
      </c>
    </row>
    <row r="27" spans="1:15" s="10" customFormat="1" ht="35.25" customHeight="1" x14ac:dyDescent="0.25">
      <c r="A27" s="218"/>
      <c r="B27" s="221"/>
      <c r="C27" s="11"/>
      <c r="D27" s="12"/>
      <c r="E27" s="16"/>
      <c r="F27" s="115"/>
      <c r="G27" s="71"/>
      <c r="H27" s="1">
        <f t="shared" si="0"/>
        <v>0</v>
      </c>
      <c r="I27" s="71"/>
      <c r="J27" s="1">
        <f t="shared" si="1"/>
        <v>0</v>
      </c>
      <c r="K27" s="1">
        <f t="shared" si="6"/>
        <v>0</v>
      </c>
      <c r="L27" s="1">
        <f t="shared" si="2"/>
        <v>0</v>
      </c>
      <c r="M27" s="1">
        <f t="shared" si="3"/>
        <v>0</v>
      </c>
      <c r="N27" s="1">
        <f t="shared" si="4"/>
        <v>0</v>
      </c>
      <c r="O27" s="31">
        <f t="shared" si="5"/>
        <v>0</v>
      </c>
    </row>
    <row r="28" spans="1:15" s="10" customFormat="1" ht="35.25" customHeight="1" x14ac:dyDescent="0.25">
      <c r="A28" s="218"/>
      <c r="B28" s="221"/>
      <c r="C28" s="11"/>
      <c r="D28" s="12"/>
      <c r="E28" s="16"/>
      <c r="F28" s="115"/>
      <c r="G28" s="71"/>
      <c r="H28" s="1">
        <f t="shared" si="0"/>
        <v>0</v>
      </c>
      <c r="I28" s="71"/>
      <c r="J28" s="1">
        <f t="shared" si="1"/>
        <v>0</v>
      </c>
      <c r="K28" s="1">
        <f t="shared" si="6"/>
        <v>0</v>
      </c>
      <c r="L28" s="1">
        <f t="shared" si="2"/>
        <v>0</v>
      </c>
      <c r="M28" s="1">
        <f t="shared" si="3"/>
        <v>0</v>
      </c>
      <c r="N28" s="1">
        <f t="shared" si="4"/>
        <v>0</v>
      </c>
      <c r="O28" s="31">
        <f t="shared" si="5"/>
        <v>0</v>
      </c>
    </row>
    <row r="29" spans="1:15" s="10" customFormat="1" ht="35.25" customHeight="1" x14ac:dyDescent="0.25">
      <c r="A29" s="219"/>
      <c r="B29" s="222"/>
      <c r="C29" s="11"/>
      <c r="D29" s="12"/>
      <c r="E29" s="16"/>
      <c r="F29" s="115"/>
      <c r="G29" s="71"/>
      <c r="H29" s="1">
        <f t="shared" si="0"/>
        <v>0</v>
      </c>
      <c r="I29" s="71"/>
      <c r="J29" s="1">
        <f t="shared" si="1"/>
        <v>0</v>
      </c>
      <c r="K29" s="1">
        <f t="shared" si="6"/>
        <v>0</v>
      </c>
      <c r="L29" s="1">
        <f t="shared" si="2"/>
        <v>0</v>
      </c>
      <c r="M29" s="1">
        <f t="shared" si="3"/>
        <v>0</v>
      </c>
      <c r="N29" s="1">
        <f t="shared" si="4"/>
        <v>0</v>
      </c>
      <c r="O29" s="31">
        <f t="shared" si="5"/>
        <v>0</v>
      </c>
    </row>
    <row r="30" spans="1:15" s="10" customFormat="1" ht="35.25" customHeight="1" x14ac:dyDescent="0.25">
      <c r="A30" s="217">
        <v>5</v>
      </c>
      <c r="B30" s="220"/>
      <c r="C30" s="11"/>
      <c r="D30" s="12"/>
      <c r="E30" s="16"/>
      <c r="F30" s="115"/>
      <c r="G30" s="71"/>
      <c r="H30" s="1">
        <f t="shared" si="0"/>
        <v>0</v>
      </c>
      <c r="I30" s="71"/>
      <c r="J30" s="1">
        <f t="shared" si="1"/>
        <v>0</v>
      </c>
      <c r="K30" s="1">
        <f t="shared" si="6"/>
        <v>0</v>
      </c>
      <c r="L30" s="1">
        <f t="shared" si="2"/>
        <v>0</v>
      </c>
      <c r="M30" s="1">
        <f t="shared" si="3"/>
        <v>0</v>
      </c>
      <c r="N30" s="1">
        <f t="shared" si="4"/>
        <v>0</v>
      </c>
      <c r="O30" s="31">
        <f t="shared" si="5"/>
        <v>0</v>
      </c>
    </row>
    <row r="31" spans="1:15" s="10" customFormat="1" ht="35.25" customHeight="1" x14ac:dyDescent="0.25">
      <c r="A31" s="218"/>
      <c r="B31" s="221"/>
      <c r="C31" s="11"/>
      <c r="D31" s="12"/>
      <c r="E31" s="16"/>
      <c r="F31" s="115"/>
      <c r="G31" s="71"/>
      <c r="H31" s="1">
        <f t="shared" si="0"/>
        <v>0</v>
      </c>
      <c r="I31" s="71"/>
      <c r="J31" s="1">
        <f t="shared" si="1"/>
        <v>0</v>
      </c>
      <c r="K31" s="1">
        <f t="shared" si="6"/>
        <v>0</v>
      </c>
      <c r="L31" s="1">
        <f t="shared" si="2"/>
        <v>0</v>
      </c>
      <c r="M31" s="1">
        <f t="shared" si="3"/>
        <v>0</v>
      </c>
      <c r="N31" s="1">
        <f t="shared" si="4"/>
        <v>0</v>
      </c>
      <c r="O31" s="31">
        <f t="shared" si="5"/>
        <v>0</v>
      </c>
    </row>
    <row r="32" spans="1:15" s="10" customFormat="1" ht="35.25" customHeight="1" x14ac:dyDescent="0.25">
      <c r="A32" s="218"/>
      <c r="B32" s="221"/>
      <c r="C32" s="11"/>
      <c r="D32" s="12"/>
      <c r="E32" s="16"/>
      <c r="F32" s="115"/>
      <c r="G32" s="71"/>
      <c r="H32" s="1">
        <f t="shared" si="0"/>
        <v>0</v>
      </c>
      <c r="I32" s="71"/>
      <c r="J32" s="1">
        <f t="shared" si="1"/>
        <v>0</v>
      </c>
      <c r="K32" s="1">
        <f t="shared" si="6"/>
        <v>0</v>
      </c>
      <c r="L32" s="1">
        <f t="shared" si="2"/>
        <v>0</v>
      </c>
      <c r="M32" s="1">
        <f t="shared" si="3"/>
        <v>0</v>
      </c>
      <c r="N32" s="1">
        <f t="shared" si="4"/>
        <v>0</v>
      </c>
      <c r="O32" s="31">
        <f t="shared" si="5"/>
        <v>0</v>
      </c>
    </row>
    <row r="33" spans="1:15" s="10" customFormat="1" ht="35.25" customHeight="1" thickBot="1" x14ac:dyDescent="0.3">
      <c r="A33" s="223"/>
      <c r="B33" s="224"/>
      <c r="C33" s="33"/>
      <c r="D33" s="35"/>
      <c r="E33" s="36"/>
      <c r="F33" s="115"/>
      <c r="G33" s="71"/>
      <c r="H33" s="38">
        <f t="shared" si="0"/>
        <v>0</v>
      </c>
      <c r="I33" s="71"/>
      <c r="J33" s="38">
        <f t="shared" si="1"/>
        <v>0</v>
      </c>
      <c r="K33" s="38">
        <f t="shared" si="6"/>
        <v>0</v>
      </c>
      <c r="L33" s="42">
        <f t="shared" si="2"/>
        <v>0</v>
      </c>
      <c r="M33" s="42">
        <f t="shared" si="3"/>
        <v>0</v>
      </c>
      <c r="N33" s="42">
        <f t="shared" si="4"/>
        <v>0</v>
      </c>
      <c r="O33" s="54">
        <f t="shared" si="5"/>
        <v>0</v>
      </c>
    </row>
    <row r="34" spans="1:15" s="10" customFormat="1" ht="42" customHeight="1" thickBot="1" x14ac:dyDescent="0.3">
      <c r="A34" s="154" t="s">
        <v>26</v>
      </c>
      <c r="B34" s="155"/>
      <c r="C34" s="155"/>
      <c r="D34" s="155"/>
      <c r="E34" s="155"/>
      <c r="F34" s="155"/>
      <c r="G34" s="155"/>
      <c r="H34" s="155"/>
      <c r="I34" s="155"/>
      <c r="J34" s="155"/>
      <c r="K34" s="155"/>
      <c r="L34" s="180" t="s">
        <v>49</v>
      </c>
      <c r="M34" s="181"/>
      <c r="N34" s="181"/>
      <c r="O34" s="60">
        <f>SUMIF(G:G,0%,L:L)+SUMIF(G:G,"",L:L)</f>
        <v>0</v>
      </c>
    </row>
    <row r="35" spans="1:15" s="10" customFormat="1" ht="39" customHeight="1" x14ac:dyDescent="0.25">
      <c r="A35" s="133" t="s">
        <v>107</v>
      </c>
      <c r="B35" s="134"/>
      <c r="C35" s="134"/>
      <c r="D35" s="134"/>
      <c r="E35" s="134"/>
      <c r="F35" s="134"/>
      <c r="G35" s="134"/>
      <c r="H35" s="134"/>
      <c r="I35" s="134"/>
      <c r="J35" s="134"/>
      <c r="K35" s="135"/>
      <c r="L35" s="174" t="s">
        <v>28</v>
      </c>
      <c r="M35" s="175"/>
      <c r="N35" s="175"/>
      <c r="O35" s="61">
        <f>SUMIF(G:G,5%,L:L)</f>
        <v>0</v>
      </c>
    </row>
    <row r="36" spans="1:15" s="10" customFormat="1" ht="30" customHeight="1" x14ac:dyDescent="0.25">
      <c r="A36" s="136"/>
      <c r="B36" s="137"/>
      <c r="C36" s="137"/>
      <c r="D36" s="137"/>
      <c r="E36" s="137"/>
      <c r="F36" s="137"/>
      <c r="G36" s="137"/>
      <c r="H36" s="137"/>
      <c r="I36" s="137"/>
      <c r="J36" s="137"/>
      <c r="K36" s="138"/>
      <c r="L36" s="174" t="s">
        <v>29</v>
      </c>
      <c r="M36" s="175"/>
      <c r="N36" s="175"/>
      <c r="O36" s="61">
        <f>SUMIF(G:G,19%,L:L)</f>
        <v>0</v>
      </c>
    </row>
    <row r="37" spans="1:15" s="10" customFormat="1" ht="30" customHeight="1" x14ac:dyDescent="0.25">
      <c r="A37" s="136"/>
      <c r="B37" s="137"/>
      <c r="C37" s="137"/>
      <c r="D37" s="137"/>
      <c r="E37" s="137"/>
      <c r="F37" s="137"/>
      <c r="G37" s="137"/>
      <c r="H37" s="137"/>
      <c r="I37" s="137"/>
      <c r="J37" s="137"/>
      <c r="K37" s="138"/>
      <c r="L37" s="172" t="s">
        <v>22</v>
      </c>
      <c r="M37" s="173"/>
      <c r="N37" s="173"/>
      <c r="O37" s="62">
        <f>SUM(O34:O36)</f>
        <v>0</v>
      </c>
    </row>
    <row r="38" spans="1:15" s="10" customFormat="1" ht="30" customHeight="1" x14ac:dyDescent="0.25">
      <c r="A38" s="136"/>
      <c r="B38" s="137"/>
      <c r="C38" s="137"/>
      <c r="D38" s="137"/>
      <c r="E38" s="137"/>
      <c r="F38" s="137"/>
      <c r="G38" s="137"/>
      <c r="H38" s="137"/>
      <c r="I38" s="137"/>
      <c r="J38" s="137"/>
      <c r="K38" s="138"/>
      <c r="L38" s="170" t="s">
        <v>30</v>
      </c>
      <c r="M38" s="171"/>
      <c r="N38" s="171"/>
      <c r="O38" s="63">
        <f>SUMIF(G:G,5%,M:M)</f>
        <v>0</v>
      </c>
    </row>
    <row r="39" spans="1:15" s="10" customFormat="1" ht="30" customHeight="1" x14ac:dyDescent="0.25">
      <c r="A39" s="136"/>
      <c r="B39" s="137"/>
      <c r="C39" s="137"/>
      <c r="D39" s="137"/>
      <c r="E39" s="137"/>
      <c r="F39" s="137"/>
      <c r="G39" s="137"/>
      <c r="H39" s="137"/>
      <c r="I39" s="137"/>
      <c r="J39" s="137"/>
      <c r="K39" s="138"/>
      <c r="L39" s="170" t="s">
        <v>31</v>
      </c>
      <c r="M39" s="171"/>
      <c r="N39" s="171"/>
      <c r="O39" s="63">
        <f>SUMIF(G:G,19%,M:M)</f>
        <v>0</v>
      </c>
    </row>
    <row r="40" spans="1:15" s="10" customFormat="1" ht="30" customHeight="1" x14ac:dyDescent="0.25">
      <c r="A40" s="136"/>
      <c r="B40" s="137"/>
      <c r="C40" s="137"/>
      <c r="D40" s="137"/>
      <c r="E40" s="137"/>
      <c r="F40" s="137"/>
      <c r="G40" s="137"/>
      <c r="H40" s="137"/>
      <c r="I40" s="137"/>
      <c r="J40" s="137"/>
      <c r="K40" s="138"/>
      <c r="L40" s="172" t="s">
        <v>32</v>
      </c>
      <c r="M40" s="173"/>
      <c r="N40" s="173"/>
      <c r="O40" s="62">
        <f>SUM(O38:O39)</f>
        <v>0</v>
      </c>
    </row>
    <row r="41" spans="1:15" s="10" customFormat="1" ht="30" customHeight="1" x14ac:dyDescent="0.25">
      <c r="A41" s="136"/>
      <c r="B41" s="137"/>
      <c r="C41" s="137"/>
      <c r="D41" s="137"/>
      <c r="E41" s="137"/>
      <c r="F41" s="137"/>
      <c r="G41" s="137"/>
      <c r="H41" s="137"/>
      <c r="I41" s="137"/>
      <c r="J41" s="137"/>
      <c r="K41" s="138"/>
      <c r="L41" s="174" t="s">
        <v>33</v>
      </c>
      <c r="M41" s="175"/>
      <c r="N41" s="175"/>
      <c r="O41" s="61">
        <f>SUMIF(I:I,8%,N:N)</f>
        <v>0</v>
      </c>
    </row>
    <row r="42" spans="1:15" s="10" customFormat="1" ht="37.5" customHeight="1" x14ac:dyDescent="0.25">
      <c r="A42" s="136"/>
      <c r="B42" s="137"/>
      <c r="C42" s="137"/>
      <c r="D42" s="137"/>
      <c r="E42" s="137"/>
      <c r="F42" s="137"/>
      <c r="G42" s="137"/>
      <c r="H42" s="137"/>
      <c r="I42" s="137"/>
      <c r="J42" s="137"/>
      <c r="K42" s="138"/>
      <c r="L42" s="176" t="s">
        <v>34</v>
      </c>
      <c r="M42" s="177"/>
      <c r="N42" s="177"/>
      <c r="O42" s="62">
        <f>SUM(O41)</f>
        <v>0</v>
      </c>
    </row>
    <row r="43" spans="1:15" s="10" customFormat="1" ht="44.25" customHeight="1" thickBot="1" x14ac:dyDescent="0.3">
      <c r="A43" s="139"/>
      <c r="B43" s="140"/>
      <c r="C43" s="140"/>
      <c r="D43" s="140"/>
      <c r="E43" s="140"/>
      <c r="F43" s="140"/>
      <c r="G43" s="140"/>
      <c r="H43" s="140"/>
      <c r="I43" s="140"/>
      <c r="J43" s="140"/>
      <c r="K43" s="141"/>
      <c r="L43" s="178" t="s">
        <v>35</v>
      </c>
      <c r="M43" s="179"/>
      <c r="N43" s="179"/>
      <c r="O43" s="64">
        <f>+O37+O40+O42</f>
        <v>0</v>
      </c>
    </row>
    <row r="45" spans="1:15" ht="50.1" customHeight="1" x14ac:dyDescent="0.25">
      <c r="B45" s="226"/>
      <c r="C45" s="226"/>
      <c r="D45" s="226"/>
    </row>
    <row r="46" spans="1:15" x14ac:dyDescent="0.25">
      <c r="B46" s="225" t="s">
        <v>36</v>
      </c>
      <c r="C46" s="225"/>
      <c r="D46" s="225"/>
    </row>
    <row r="48" spans="1:15" x14ac:dyDescent="0.25">
      <c r="A48" s="53" t="s">
        <v>37</v>
      </c>
      <c r="B48" s="13"/>
    </row>
    <row r="49" spans="1:16" x14ac:dyDescent="0.25">
      <c r="A49" s="165" t="s">
        <v>38</v>
      </c>
      <c r="B49" s="165"/>
      <c r="C49" s="165"/>
      <c r="D49" s="165"/>
      <c r="E49" s="165"/>
      <c r="F49" s="165"/>
      <c r="G49" s="165"/>
      <c r="H49" s="165"/>
      <c r="I49" s="165"/>
      <c r="J49" s="165"/>
      <c r="K49" s="165"/>
      <c r="L49" s="165"/>
      <c r="M49" s="165"/>
      <c r="N49" s="165"/>
      <c r="O49" s="165"/>
      <c r="P49" s="2"/>
    </row>
    <row r="50" spans="1:16" ht="15" customHeight="1" x14ac:dyDescent="0.25">
      <c r="A50" s="164" t="s">
        <v>39</v>
      </c>
      <c r="B50" s="164"/>
      <c r="C50" s="164"/>
      <c r="D50" s="164"/>
      <c r="E50" s="164"/>
      <c r="F50" s="164"/>
      <c r="G50" s="164"/>
      <c r="H50" s="164"/>
      <c r="I50" s="164"/>
      <c r="J50" s="164"/>
      <c r="K50" s="164"/>
      <c r="L50" s="164"/>
      <c r="M50" s="164"/>
      <c r="N50" s="164"/>
      <c r="O50" s="164"/>
      <c r="P50" s="65"/>
    </row>
    <row r="51" spans="1:16" x14ac:dyDescent="0.25">
      <c r="A51" s="184" t="s">
        <v>40</v>
      </c>
      <c r="B51" s="184"/>
      <c r="C51" s="184"/>
      <c r="D51" s="184"/>
      <c r="E51" s="184"/>
      <c r="F51" s="184"/>
      <c r="G51" s="184"/>
      <c r="H51" s="184"/>
      <c r="I51" s="184"/>
      <c r="J51" s="184"/>
      <c r="K51" s="184"/>
      <c r="L51" s="184"/>
      <c r="M51" s="184"/>
      <c r="N51" s="184"/>
      <c r="O51" s="184"/>
      <c r="P51" s="5"/>
    </row>
    <row r="52" spans="1:16" x14ac:dyDescent="0.25">
      <c r="A52" s="184" t="s">
        <v>41</v>
      </c>
      <c r="B52" s="184"/>
      <c r="C52" s="184"/>
      <c r="D52" s="184"/>
      <c r="E52" s="184"/>
      <c r="F52" s="184"/>
      <c r="G52" s="184"/>
      <c r="H52" s="184"/>
      <c r="I52" s="184"/>
      <c r="J52" s="184"/>
      <c r="K52" s="184"/>
      <c r="L52" s="184"/>
      <c r="M52" s="184"/>
      <c r="N52" s="184"/>
      <c r="O52" s="184"/>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7" bestFit="1" customWidth="1"/>
    <col min="6" max="6" width="15" style="51" bestFit="1" customWidth="1"/>
  </cols>
  <sheetData>
    <row r="6" spans="2:6" x14ac:dyDescent="0.25">
      <c r="B6" s="17" t="s">
        <v>9</v>
      </c>
      <c r="D6" s="45" t="s">
        <v>59</v>
      </c>
      <c r="F6" s="48" t="s">
        <v>60</v>
      </c>
    </row>
    <row r="7" spans="2:6" x14ac:dyDescent="0.25">
      <c r="B7" s="2" t="s">
        <v>61</v>
      </c>
      <c r="D7" s="46">
        <v>0</v>
      </c>
      <c r="F7" s="49">
        <v>0.08</v>
      </c>
    </row>
    <row r="8" spans="2:6" x14ac:dyDescent="0.25">
      <c r="B8" s="2" t="s">
        <v>62</v>
      </c>
      <c r="D8" s="46">
        <v>0.05</v>
      </c>
      <c r="F8" s="50">
        <v>0</v>
      </c>
    </row>
    <row r="9" spans="2:6" x14ac:dyDescent="0.25">
      <c r="B9" s="2" t="s">
        <v>63</v>
      </c>
      <c r="D9" s="46">
        <v>0.19</v>
      </c>
    </row>
    <row r="10" spans="2:6" x14ac:dyDescent="0.25">
      <c r="D10" s="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view="pageBreakPreview" topLeftCell="A19" zoomScale="90" zoomScaleNormal="90" zoomScaleSheetLayoutView="90" workbookViewId="0">
      <selection activeCell="I14" sqref="I14:K14"/>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0"/>
      <c r="B2" s="162" t="s">
        <v>0</v>
      </c>
      <c r="C2" s="162"/>
      <c r="D2" s="162"/>
      <c r="E2" s="162"/>
      <c r="F2" s="162"/>
      <c r="G2" s="162"/>
      <c r="H2" s="162"/>
      <c r="I2" s="162"/>
      <c r="J2" s="162"/>
      <c r="K2" s="162"/>
      <c r="L2" s="66" t="s">
        <v>110</v>
      </c>
    </row>
    <row r="3" spans="1:16" ht="15.75" customHeight="1" x14ac:dyDescent="0.25">
      <c r="A3" s="160"/>
      <c r="B3" s="162" t="s">
        <v>2</v>
      </c>
      <c r="C3" s="162"/>
      <c r="D3" s="162"/>
      <c r="E3" s="162"/>
      <c r="F3" s="162"/>
      <c r="G3" s="162"/>
      <c r="H3" s="162"/>
      <c r="I3" s="162"/>
      <c r="J3" s="162"/>
      <c r="K3" s="162"/>
      <c r="L3" s="66" t="s">
        <v>105</v>
      </c>
    </row>
    <row r="4" spans="1:16" ht="15" customHeight="1" x14ac:dyDescent="0.25">
      <c r="A4" s="160"/>
      <c r="B4" s="162" t="s">
        <v>3</v>
      </c>
      <c r="C4" s="162"/>
      <c r="D4" s="162"/>
      <c r="E4" s="162"/>
      <c r="F4" s="162"/>
      <c r="G4" s="162"/>
      <c r="H4" s="162"/>
      <c r="I4" s="162"/>
      <c r="J4" s="162"/>
      <c r="K4" s="162"/>
      <c r="L4" s="66" t="s">
        <v>109</v>
      </c>
    </row>
    <row r="5" spans="1:16" ht="15" customHeight="1" x14ac:dyDescent="0.25">
      <c r="A5" s="160"/>
      <c r="B5" s="162"/>
      <c r="C5" s="162"/>
      <c r="D5" s="162"/>
      <c r="E5" s="162"/>
      <c r="F5" s="162"/>
      <c r="G5" s="162"/>
      <c r="H5" s="162"/>
      <c r="I5" s="162"/>
      <c r="J5" s="162"/>
      <c r="K5" s="162"/>
      <c r="L5" s="66" t="s">
        <v>64</v>
      </c>
    </row>
    <row r="7" spans="1:16" x14ac:dyDescent="0.25">
      <c r="A7" s="5" t="s">
        <v>5</v>
      </c>
      <c r="K7" s="2"/>
      <c r="P7" s="57"/>
    </row>
    <row r="8" spans="1:16" ht="9.9499999999999993" customHeight="1" x14ac:dyDescent="0.25">
      <c r="A8" s="6"/>
      <c r="K8" s="2"/>
      <c r="P8" s="57"/>
    </row>
    <row r="9" spans="1:16" ht="30" customHeight="1" x14ac:dyDescent="0.25">
      <c r="A9" s="248" t="s">
        <v>6</v>
      </c>
      <c r="B9" s="249"/>
      <c r="C9" s="55"/>
      <c r="D9" s="40" t="s">
        <v>7</v>
      </c>
      <c r="E9" s="185"/>
      <c r="F9" s="186"/>
      <c r="G9" s="187"/>
      <c r="H9" s="56"/>
      <c r="I9" s="9" t="s">
        <v>8</v>
      </c>
      <c r="J9" s="158"/>
      <c r="K9" s="159"/>
      <c r="L9" s="2"/>
      <c r="N9" s="21"/>
      <c r="P9" s="77"/>
    </row>
    <row r="10" spans="1:16" ht="8.25" customHeight="1" x14ac:dyDescent="0.25">
      <c r="A10" s="250"/>
      <c r="B10" s="251"/>
      <c r="C10" s="55"/>
      <c r="E10" s="8"/>
      <c r="F10" s="8"/>
      <c r="K10" s="2"/>
      <c r="N10" s="8"/>
      <c r="O10" s="2"/>
      <c r="P10" s="57"/>
    </row>
    <row r="11" spans="1:16" ht="30" customHeight="1" x14ac:dyDescent="0.25">
      <c r="A11" s="252"/>
      <c r="B11" s="253"/>
      <c r="C11" s="55"/>
      <c r="D11" s="40" t="s">
        <v>9</v>
      </c>
      <c r="E11" s="142"/>
      <c r="F11" s="143"/>
      <c r="G11" s="144"/>
      <c r="H11" s="18"/>
      <c r="I11" s="9" t="s">
        <v>10</v>
      </c>
      <c r="J11" s="156"/>
      <c r="K11" s="157"/>
      <c r="L11" s="2"/>
      <c r="N11" s="21"/>
      <c r="P11" s="58"/>
    </row>
    <row r="12" spans="1:16" ht="9.9499999999999993" customHeight="1" thickBot="1" x14ac:dyDescent="0.3">
      <c r="P12" s="57"/>
    </row>
    <row r="13" spans="1:16" s="10" customFormat="1" ht="34.5" customHeight="1" x14ac:dyDescent="0.25">
      <c r="A13" s="26" t="s">
        <v>11</v>
      </c>
      <c r="B13" s="242" t="s">
        <v>65</v>
      </c>
      <c r="C13" s="243"/>
      <c r="D13" s="243"/>
      <c r="E13" s="243"/>
      <c r="F13" s="244"/>
      <c r="G13" s="27" t="s">
        <v>15</v>
      </c>
      <c r="H13" s="27" t="s">
        <v>14</v>
      </c>
      <c r="I13" s="239" t="s">
        <v>16</v>
      </c>
      <c r="J13" s="240"/>
      <c r="K13" s="241"/>
      <c r="L13" s="29" t="s">
        <v>22</v>
      </c>
      <c r="P13" s="78"/>
    </row>
    <row r="14" spans="1:16" s="10" customFormat="1" ht="36.75" customHeight="1" x14ac:dyDescent="0.25">
      <c r="A14" s="43">
        <v>1</v>
      </c>
      <c r="B14" s="233" t="s">
        <v>112</v>
      </c>
      <c r="C14" s="233"/>
      <c r="D14" s="233"/>
      <c r="E14" s="233"/>
      <c r="F14" s="233"/>
      <c r="G14" s="79" t="s">
        <v>126</v>
      </c>
      <c r="H14" s="120">
        <v>150</v>
      </c>
      <c r="I14" s="234"/>
      <c r="J14" s="235"/>
      <c r="K14" s="236"/>
      <c r="L14" s="31">
        <f>ROUND(H14*I14,0)</f>
        <v>0</v>
      </c>
    </row>
    <row r="15" spans="1:16" s="10" customFormat="1" ht="36.75" customHeight="1" x14ac:dyDescent="0.25">
      <c r="A15" s="43">
        <v>2</v>
      </c>
      <c r="B15" s="233" t="s">
        <v>113</v>
      </c>
      <c r="C15" s="233"/>
      <c r="D15" s="233"/>
      <c r="E15" s="233"/>
      <c r="F15" s="233"/>
      <c r="G15" s="79" t="s">
        <v>127</v>
      </c>
      <c r="H15" s="120">
        <v>107</v>
      </c>
      <c r="I15" s="234"/>
      <c r="J15" s="235"/>
      <c r="K15" s="236"/>
      <c r="L15" s="31">
        <f t="shared" ref="L15:L29" si="0">ROUND(H15*I15,0)</f>
        <v>0</v>
      </c>
    </row>
    <row r="16" spans="1:16" s="10" customFormat="1" ht="36.75" customHeight="1" x14ac:dyDescent="0.25">
      <c r="A16" s="43">
        <v>3</v>
      </c>
      <c r="B16" s="233" t="s">
        <v>114</v>
      </c>
      <c r="C16" s="233"/>
      <c r="D16" s="233"/>
      <c r="E16" s="233"/>
      <c r="F16" s="233"/>
      <c r="G16" s="79" t="s">
        <v>127</v>
      </c>
      <c r="H16" s="120">
        <v>236</v>
      </c>
      <c r="I16" s="234"/>
      <c r="J16" s="235"/>
      <c r="K16" s="236"/>
      <c r="L16" s="31">
        <f t="shared" si="0"/>
        <v>0</v>
      </c>
    </row>
    <row r="17" spans="1:12" s="10" customFormat="1" ht="36.75" customHeight="1" x14ac:dyDescent="0.25">
      <c r="A17" s="43">
        <v>4</v>
      </c>
      <c r="B17" s="233" t="s">
        <v>115</v>
      </c>
      <c r="C17" s="233"/>
      <c r="D17" s="233"/>
      <c r="E17" s="233"/>
      <c r="F17" s="233"/>
      <c r="G17" s="79" t="s">
        <v>127</v>
      </c>
      <c r="H17" s="120">
        <v>236</v>
      </c>
      <c r="I17" s="234"/>
      <c r="J17" s="235"/>
      <c r="K17" s="236"/>
      <c r="L17" s="31">
        <f t="shared" si="0"/>
        <v>0</v>
      </c>
    </row>
    <row r="18" spans="1:12" s="10" customFormat="1" ht="36.75" customHeight="1" x14ac:dyDescent="0.25">
      <c r="A18" s="43">
        <v>5</v>
      </c>
      <c r="B18" s="233" t="s">
        <v>116</v>
      </c>
      <c r="C18" s="233"/>
      <c r="D18" s="233"/>
      <c r="E18" s="233"/>
      <c r="F18" s="233"/>
      <c r="G18" s="79" t="s">
        <v>127</v>
      </c>
      <c r="H18" s="120">
        <v>37</v>
      </c>
      <c r="I18" s="234"/>
      <c r="J18" s="235"/>
      <c r="K18" s="236"/>
      <c r="L18" s="31">
        <f t="shared" si="0"/>
        <v>0</v>
      </c>
    </row>
    <row r="19" spans="1:12" s="10" customFormat="1" ht="36.75" customHeight="1" x14ac:dyDescent="0.25">
      <c r="A19" s="43">
        <v>6</v>
      </c>
      <c r="B19" s="233" t="s">
        <v>117</v>
      </c>
      <c r="C19" s="233"/>
      <c r="D19" s="233"/>
      <c r="E19" s="233"/>
      <c r="F19" s="233"/>
      <c r="G19" s="79" t="s">
        <v>126</v>
      </c>
      <c r="H19" s="120">
        <v>44</v>
      </c>
      <c r="I19" s="234"/>
      <c r="J19" s="235"/>
      <c r="K19" s="236"/>
      <c r="L19" s="31">
        <f t="shared" si="0"/>
        <v>0</v>
      </c>
    </row>
    <row r="20" spans="1:12" s="10" customFormat="1" ht="36.75" customHeight="1" x14ac:dyDescent="0.25">
      <c r="A20" s="43">
        <v>7</v>
      </c>
      <c r="B20" s="233" t="s">
        <v>118</v>
      </c>
      <c r="C20" s="233"/>
      <c r="D20" s="233"/>
      <c r="E20" s="233"/>
      <c r="F20" s="233"/>
      <c r="G20" s="79" t="s">
        <v>127</v>
      </c>
      <c r="H20" s="120">
        <v>107</v>
      </c>
      <c r="I20" s="234"/>
      <c r="J20" s="235"/>
      <c r="K20" s="236"/>
      <c r="L20" s="31">
        <f t="shared" si="0"/>
        <v>0</v>
      </c>
    </row>
    <row r="21" spans="1:12" s="10" customFormat="1" ht="36.75" customHeight="1" x14ac:dyDescent="0.25">
      <c r="A21" s="43">
        <v>8</v>
      </c>
      <c r="B21" s="233" t="s">
        <v>119</v>
      </c>
      <c r="C21" s="233"/>
      <c r="D21" s="233"/>
      <c r="E21" s="233"/>
      <c r="F21" s="233"/>
      <c r="G21" s="79" t="s">
        <v>126</v>
      </c>
      <c r="H21" s="120">
        <v>150</v>
      </c>
      <c r="I21" s="234"/>
      <c r="J21" s="235"/>
      <c r="K21" s="236"/>
      <c r="L21" s="31">
        <f t="shared" si="0"/>
        <v>0</v>
      </c>
    </row>
    <row r="22" spans="1:12" s="10" customFormat="1" ht="36.75" customHeight="1" x14ac:dyDescent="0.25">
      <c r="A22" s="43">
        <v>9</v>
      </c>
      <c r="B22" s="233" t="s">
        <v>120</v>
      </c>
      <c r="C22" s="233"/>
      <c r="D22" s="233"/>
      <c r="E22" s="233"/>
      <c r="F22" s="233"/>
      <c r="G22" s="79" t="s">
        <v>126</v>
      </c>
      <c r="H22" s="120">
        <v>20</v>
      </c>
      <c r="I22" s="234"/>
      <c r="J22" s="235"/>
      <c r="K22" s="236"/>
      <c r="L22" s="31">
        <f t="shared" si="0"/>
        <v>0</v>
      </c>
    </row>
    <row r="23" spans="1:12" s="10" customFormat="1" ht="36.75" customHeight="1" x14ac:dyDescent="0.25">
      <c r="A23" s="43">
        <v>10</v>
      </c>
      <c r="B23" s="233" t="s">
        <v>130</v>
      </c>
      <c r="C23" s="233"/>
      <c r="D23" s="233"/>
      <c r="E23" s="233"/>
      <c r="F23" s="233"/>
      <c r="G23" s="79" t="s">
        <v>126</v>
      </c>
      <c r="H23" s="120">
        <v>37</v>
      </c>
      <c r="I23" s="234"/>
      <c r="J23" s="235"/>
      <c r="K23" s="236"/>
      <c r="L23" s="31">
        <f t="shared" si="0"/>
        <v>0</v>
      </c>
    </row>
    <row r="24" spans="1:12" s="10" customFormat="1" ht="36.75" customHeight="1" x14ac:dyDescent="0.25">
      <c r="A24" s="43">
        <v>11</v>
      </c>
      <c r="B24" s="233" t="s">
        <v>121</v>
      </c>
      <c r="C24" s="233"/>
      <c r="D24" s="233"/>
      <c r="E24" s="233"/>
      <c r="F24" s="233"/>
      <c r="G24" s="79" t="s">
        <v>127</v>
      </c>
      <c r="H24" s="120">
        <v>152</v>
      </c>
      <c r="I24" s="234"/>
      <c r="J24" s="235"/>
      <c r="K24" s="236"/>
      <c r="L24" s="31">
        <f t="shared" si="0"/>
        <v>0</v>
      </c>
    </row>
    <row r="25" spans="1:12" s="10" customFormat="1" ht="36.75" customHeight="1" x14ac:dyDescent="0.25">
      <c r="A25" s="43">
        <v>12</v>
      </c>
      <c r="B25" s="233" t="s">
        <v>125</v>
      </c>
      <c r="C25" s="233"/>
      <c r="D25" s="233"/>
      <c r="E25" s="233"/>
      <c r="F25" s="233"/>
      <c r="G25" s="79" t="s">
        <v>127</v>
      </c>
      <c r="H25" s="120">
        <v>30</v>
      </c>
      <c r="I25" s="234"/>
      <c r="J25" s="235"/>
      <c r="K25" s="236"/>
      <c r="L25" s="31">
        <f t="shared" si="0"/>
        <v>0</v>
      </c>
    </row>
    <row r="26" spans="1:12" s="10" customFormat="1" ht="36.75" customHeight="1" x14ac:dyDescent="0.25">
      <c r="A26" s="43">
        <v>13</v>
      </c>
      <c r="B26" s="233" t="s">
        <v>122</v>
      </c>
      <c r="C26" s="233"/>
      <c r="D26" s="233"/>
      <c r="E26" s="233"/>
      <c r="F26" s="233"/>
      <c r="G26" s="79" t="s">
        <v>128</v>
      </c>
      <c r="H26" s="120">
        <v>20</v>
      </c>
      <c r="I26" s="234"/>
      <c r="J26" s="235"/>
      <c r="K26" s="236"/>
      <c r="L26" s="31">
        <f t="shared" si="0"/>
        <v>0</v>
      </c>
    </row>
    <row r="27" spans="1:12" s="10" customFormat="1" ht="36.75" customHeight="1" x14ac:dyDescent="0.25">
      <c r="A27" s="43">
        <v>14</v>
      </c>
      <c r="B27" s="233" t="s">
        <v>124</v>
      </c>
      <c r="C27" s="233"/>
      <c r="D27" s="233"/>
      <c r="E27" s="233"/>
      <c r="F27" s="233"/>
      <c r="G27" s="79" t="s">
        <v>127</v>
      </c>
      <c r="H27" s="120">
        <v>152</v>
      </c>
      <c r="I27" s="234"/>
      <c r="J27" s="235"/>
      <c r="K27" s="236"/>
      <c r="L27" s="31">
        <f t="shared" si="0"/>
        <v>0</v>
      </c>
    </row>
    <row r="28" spans="1:12" s="10" customFormat="1" ht="36.75" customHeight="1" x14ac:dyDescent="0.25">
      <c r="A28" s="43">
        <v>15</v>
      </c>
      <c r="B28" s="233" t="s">
        <v>123</v>
      </c>
      <c r="C28" s="233"/>
      <c r="D28" s="233"/>
      <c r="E28" s="233"/>
      <c r="F28" s="233"/>
      <c r="G28" s="79" t="s">
        <v>127</v>
      </c>
      <c r="H28" s="120">
        <v>30</v>
      </c>
      <c r="I28" s="234"/>
      <c r="J28" s="235"/>
      <c r="K28" s="236"/>
      <c r="L28" s="31">
        <f t="shared" si="0"/>
        <v>0</v>
      </c>
    </row>
    <row r="29" spans="1:12" s="10" customFormat="1" ht="36.75" customHeight="1" thickBot="1" x14ac:dyDescent="0.3">
      <c r="A29" s="43">
        <v>16</v>
      </c>
      <c r="B29" s="233" t="s">
        <v>111</v>
      </c>
      <c r="C29" s="233"/>
      <c r="D29" s="233"/>
      <c r="E29" s="233"/>
      <c r="F29" s="233"/>
      <c r="G29" s="79" t="s">
        <v>129</v>
      </c>
      <c r="H29" s="120">
        <v>32</v>
      </c>
      <c r="I29" s="234"/>
      <c r="J29" s="235"/>
      <c r="K29" s="236"/>
      <c r="L29" s="31">
        <f t="shared" si="0"/>
        <v>0</v>
      </c>
    </row>
    <row r="30" spans="1:12" s="10" customFormat="1" ht="30.75" customHeight="1" thickBot="1" x14ac:dyDescent="0.3">
      <c r="A30" s="154" t="s">
        <v>26</v>
      </c>
      <c r="B30" s="155"/>
      <c r="C30" s="155"/>
      <c r="D30" s="155"/>
      <c r="E30" s="155"/>
      <c r="F30" s="155"/>
      <c r="G30" s="155"/>
      <c r="H30" s="167"/>
      <c r="I30" s="237" t="s">
        <v>66</v>
      </c>
      <c r="J30" s="238"/>
      <c r="K30" s="238"/>
      <c r="L30" s="80">
        <f>SUM(L14:L29)</f>
        <v>0</v>
      </c>
    </row>
    <row r="31" spans="1:12" s="10" customFormat="1" ht="30.75" customHeight="1" x14ac:dyDescent="0.25">
      <c r="A31" s="227" t="s">
        <v>106</v>
      </c>
      <c r="B31" s="227"/>
      <c r="C31" s="227"/>
      <c r="D31" s="227"/>
      <c r="E31" s="227"/>
      <c r="F31" s="227"/>
      <c r="G31" s="227"/>
      <c r="H31" s="228"/>
      <c r="I31" s="81" t="s">
        <v>67</v>
      </c>
      <c r="J31" s="254" t="s">
        <v>68</v>
      </c>
      <c r="K31" s="90"/>
      <c r="L31" s="82">
        <f>+ROUND(L30*K31,0)</f>
        <v>0</v>
      </c>
    </row>
    <row r="32" spans="1:12" s="10" customFormat="1" ht="84" customHeight="1" x14ac:dyDescent="0.25">
      <c r="A32" s="229"/>
      <c r="B32" s="229"/>
      <c r="C32" s="229"/>
      <c r="D32" s="229"/>
      <c r="E32" s="229"/>
      <c r="F32" s="229"/>
      <c r="G32" s="229"/>
      <c r="H32" s="230"/>
      <c r="I32" s="68" t="s">
        <v>69</v>
      </c>
      <c r="J32" s="255"/>
      <c r="K32" s="89"/>
      <c r="L32" s="83">
        <f>+ROUND(L30*K32,0)</f>
        <v>0</v>
      </c>
    </row>
    <row r="33" spans="1:17" s="10" customFormat="1" ht="35.25" customHeight="1" x14ac:dyDescent="0.25">
      <c r="A33" s="229"/>
      <c r="B33" s="229"/>
      <c r="C33" s="229"/>
      <c r="D33" s="229"/>
      <c r="E33" s="229"/>
      <c r="F33" s="229"/>
      <c r="G33" s="229"/>
      <c r="H33" s="230"/>
      <c r="I33" s="67" t="s">
        <v>70</v>
      </c>
      <c r="J33" s="256"/>
      <c r="K33" s="88"/>
      <c r="L33" s="84">
        <f>+ROUND(L30*K33,0)</f>
        <v>0</v>
      </c>
    </row>
    <row r="34" spans="1:17" s="10" customFormat="1" ht="35.25" customHeight="1" x14ac:dyDescent="0.25">
      <c r="A34" s="229"/>
      <c r="B34" s="229"/>
      <c r="C34" s="229"/>
      <c r="D34" s="229"/>
      <c r="E34" s="229"/>
      <c r="F34" s="229"/>
      <c r="G34" s="229"/>
      <c r="H34" s="230"/>
      <c r="I34" s="257" t="s">
        <v>71</v>
      </c>
      <c r="J34" s="258"/>
      <c r="K34" s="259"/>
      <c r="L34" s="84">
        <f>+L30+L31+L32+L33</f>
        <v>0</v>
      </c>
    </row>
    <row r="35" spans="1:17" s="10" customFormat="1" ht="23.25" customHeight="1" x14ac:dyDescent="0.25">
      <c r="A35" s="229"/>
      <c r="B35" s="229"/>
      <c r="C35" s="229"/>
      <c r="D35" s="229"/>
      <c r="E35" s="229"/>
      <c r="F35" s="229"/>
      <c r="G35" s="229"/>
      <c r="H35" s="230"/>
      <c r="I35" s="85" t="s">
        <v>72</v>
      </c>
      <c r="J35" s="86" t="s">
        <v>73</v>
      </c>
      <c r="K35" s="88"/>
      <c r="L35" s="84">
        <f>+ROUND(L33*K35,0)</f>
        <v>0</v>
      </c>
    </row>
    <row r="36" spans="1:17" s="10" customFormat="1" ht="36.75" customHeight="1" thickBot="1" x14ac:dyDescent="0.3">
      <c r="A36" s="231"/>
      <c r="B36" s="231"/>
      <c r="C36" s="231"/>
      <c r="D36" s="231"/>
      <c r="E36" s="231"/>
      <c r="F36" s="231"/>
      <c r="G36" s="231"/>
      <c r="H36" s="232"/>
      <c r="I36" s="245" t="s">
        <v>74</v>
      </c>
      <c r="J36" s="246"/>
      <c r="K36" s="247"/>
      <c r="L36" s="87">
        <f>+L34+L35</f>
        <v>0</v>
      </c>
    </row>
    <row r="38" spans="1:17" ht="50.1" customHeight="1" thickBot="1" x14ac:dyDescent="0.3">
      <c r="B38" s="169"/>
      <c r="C38" s="169"/>
      <c r="D38" s="169"/>
    </row>
    <row r="39" spans="1:17" x14ac:dyDescent="0.25">
      <c r="B39" s="225" t="s">
        <v>36</v>
      </c>
      <c r="C39" s="225"/>
      <c r="D39" s="225"/>
      <c r="E39" s="17"/>
      <c r="G39" s="4"/>
      <c r="H39" s="4"/>
      <c r="I39" s="4"/>
      <c r="J39" s="4"/>
    </row>
    <row r="40" spans="1:17" x14ac:dyDescent="0.25">
      <c r="A40" s="53" t="s">
        <v>37</v>
      </c>
      <c r="B40" s="13"/>
      <c r="G40" s="4"/>
      <c r="H40" s="4"/>
      <c r="I40" s="4"/>
      <c r="J40" s="4"/>
    </row>
    <row r="41" spans="1:17" x14ac:dyDescent="0.25">
      <c r="A41" s="182" t="s">
        <v>38</v>
      </c>
      <c r="B41" s="182"/>
      <c r="C41" s="182"/>
      <c r="D41" s="182"/>
      <c r="E41" s="182"/>
      <c r="F41" s="182"/>
      <c r="G41" s="182"/>
      <c r="H41" s="182"/>
      <c r="I41" s="182"/>
      <c r="J41" s="182"/>
      <c r="K41" s="182"/>
      <c r="L41" s="182"/>
      <c r="M41" s="2"/>
      <c r="N41" s="2"/>
      <c r="O41" s="2"/>
      <c r="P41" s="2"/>
      <c r="Q41" s="2"/>
    </row>
    <row r="42" spans="1:17" ht="15" customHeight="1" x14ac:dyDescent="0.25">
      <c r="A42" s="183" t="s">
        <v>39</v>
      </c>
      <c r="B42" s="183"/>
      <c r="C42" s="183"/>
      <c r="D42" s="183"/>
      <c r="E42" s="183"/>
      <c r="F42" s="183"/>
      <c r="G42" s="183"/>
      <c r="H42" s="183"/>
      <c r="I42" s="183"/>
      <c r="J42" s="183"/>
      <c r="K42" s="183"/>
      <c r="L42" s="183"/>
      <c r="M42" s="65"/>
      <c r="N42" s="65"/>
      <c r="O42" s="65"/>
      <c r="P42" s="65"/>
      <c r="Q42" s="65"/>
    </row>
    <row r="43" spans="1:17" x14ac:dyDescent="0.25">
      <c r="A43" s="184" t="s">
        <v>40</v>
      </c>
      <c r="B43" s="184"/>
      <c r="C43" s="184"/>
      <c r="D43" s="184"/>
      <c r="E43" s="184"/>
      <c r="F43" s="184"/>
      <c r="G43" s="184"/>
      <c r="H43" s="184"/>
      <c r="I43" s="184"/>
      <c r="J43" s="184"/>
      <c r="K43" s="184"/>
      <c r="L43" s="184"/>
      <c r="M43" s="5"/>
      <c r="N43" s="5"/>
      <c r="O43" s="5"/>
      <c r="P43" s="5"/>
      <c r="Q43" s="5"/>
    </row>
    <row r="44" spans="1:17" x14ac:dyDescent="0.25">
      <c r="A44" s="184" t="s">
        <v>41</v>
      </c>
      <c r="B44" s="184"/>
      <c r="C44" s="184"/>
      <c r="D44" s="184"/>
      <c r="E44" s="184"/>
      <c r="F44" s="184"/>
      <c r="G44" s="184"/>
      <c r="H44" s="184"/>
      <c r="I44" s="184"/>
      <c r="J44" s="184"/>
      <c r="K44" s="184"/>
      <c r="L44" s="184"/>
      <c r="M44" s="5"/>
      <c r="N44" s="5"/>
      <c r="O44" s="5"/>
      <c r="P44" s="5"/>
      <c r="Q44" s="5"/>
    </row>
  </sheetData>
  <sheetProtection algorithmName="SHA-512" hashValue="B7DXWhWEL1/Xmp6JzdD1DVuCmetsYnLWTLIdrHojFyWj4pAZSLeLpe2xiQDgX2tgJ1ylHlZr/P/25Y6It70h8w==" saltValue="a9oRS0mG8w/yXvwUfFk4cw==" spinCount="100000" sheet="1" selectLockedCells="1"/>
  <dataConsolidate/>
  <mergeCells count="55">
    <mergeCell ref="I34:K34"/>
    <mergeCell ref="B38:D38"/>
    <mergeCell ref="I36:K36"/>
    <mergeCell ref="A2:A5"/>
    <mergeCell ref="B2:K2"/>
    <mergeCell ref="B3:K3"/>
    <mergeCell ref="B4:K5"/>
    <mergeCell ref="J9:K9"/>
    <mergeCell ref="A9:B11"/>
    <mergeCell ref="B15:F15"/>
    <mergeCell ref="I15:K15"/>
    <mergeCell ref="B16:F16"/>
    <mergeCell ref="I16:K16"/>
    <mergeCell ref="A30:H30"/>
    <mergeCell ref="E9:G9"/>
    <mergeCell ref="J31:J33"/>
    <mergeCell ref="J11:K11"/>
    <mergeCell ref="A44:L44"/>
    <mergeCell ref="A43:L43"/>
    <mergeCell ref="A42:L42"/>
    <mergeCell ref="A41:L41"/>
    <mergeCell ref="B39:D39"/>
    <mergeCell ref="E11:G11"/>
    <mergeCell ref="B13:F13"/>
    <mergeCell ref="B14:F14"/>
    <mergeCell ref="I14:K14"/>
    <mergeCell ref="B17:F17"/>
    <mergeCell ref="I17:K17"/>
    <mergeCell ref="I25:K25"/>
    <mergeCell ref="B26:F26"/>
    <mergeCell ref="I26:K26"/>
    <mergeCell ref="I30:K30"/>
    <mergeCell ref="I13:K13"/>
    <mergeCell ref="B18:F18"/>
    <mergeCell ref="I18:K18"/>
    <mergeCell ref="B19:F19"/>
    <mergeCell ref="I19:K19"/>
    <mergeCell ref="B20:F20"/>
    <mergeCell ref="I20:K20"/>
    <mergeCell ref="A31:H36"/>
    <mergeCell ref="B21:F21"/>
    <mergeCell ref="I21:K21"/>
    <mergeCell ref="B22:F22"/>
    <mergeCell ref="I22:K22"/>
    <mergeCell ref="B23:F23"/>
    <mergeCell ref="I23:K23"/>
    <mergeCell ref="B27:F27"/>
    <mergeCell ref="I27:K27"/>
    <mergeCell ref="B28:F28"/>
    <mergeCell ref="I28:K28"/>
    <mergeCell ref="B29:F29"/>
    <mergeCell ref="I29:K29"/>
    <mergeCell ref="B24:F24"/>
    <mergeCell ref="I24:K24"/>
    <mergeCell ref="B25:F25"/>
  </mergeCells>
  <dataValidations count="4">
    <dataValidation type="decimal" errorStyle="warning" allowBlank="1" showInputMessage="1" showErrorMessage="1" errorTitle="CONTIENE MAS DE DOSCIMALES" sqref="H14:H29">
      <formula1>0</formula1>
      <formula2>1E+38</formula2>
    </dataValidation>
    <dataValidation type="whole" allowBlank="1" showInputMessage="1" showErrorMessage="1" sqref="I14:J29">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41"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61"/>
      <c r="C2" s="261"/>
      <c r="D2" s="270" t="s">
        <v>0</v>
      </c>
      <c r="E2" s="272"/>
      <c r="F2" s="272"/>
      <c r="G2" s="272"/>
      <c r="H2" s="271"/>
      <c r="I2" s="270" t="s">
        <v>1</v>
      </c>
      <c r="J2" s="271"/>
      <c r="K2" s="111"/>
    </row>
    <row r="3" spans="2:11" ht="15" customHeight="1" x14ac:dyDescent="0.25">
      <c r="B3" s="261"/>
      <c r="C3" s="261"/>
      <c r="D3" s="270" t="s">
        <v>2</v>
      </c>
      <c r="E3" s="272"/>
      <c r="F3" s="272"/>
      <c r="G3" s="272"/>
      <c r="H3" s="271"/>
      <c r="I3" s="270" t="s">
        <v>105</v>
      </c>
      <c r="J3" s="271"/>
      <c r="K3" s="110"/>
    </row>
    <row r="4" spans="2:11" ht="15" customHeight="1" x14ac:dyDescent="0.25">
      <c r="B4" s="261"/>
      <c r="C4" s="261"/>
      <c r="D4" s="273" t="s">
        <v>3</v>
      </c>
      <c r="E4" s="274"/>
      <c r="F4" s="274"/>
      <c r="G4" s="274"/>
      <c r="H4" s="275"/>
      <c r="I4" s="270" t="s">
        <v>109</v>
      </c>
      <c r="J4" s="271"/>
      <c r="K4" s="110"/>
    </row>
    <row r="5" spans="2:11" ht="15" customHeight="1" x14ac:dyDescent="0.25">
      <c r="B5" s="261"/>
      <c r="C5" s="261"/>
      <c r="D5" s="276"/>
      <c r="E5" s="277"/>
      <c r="F5" s="277"/>
      <c r="G5" s="277"/>
      <c r="H5" s="278"/>
      <c r="I5" s="270" t="s">
        <v>75</v>
      </c>
      <c r="J5" s="271"/>
      <c r="K5" s="110"/>
    </row>
    <row r="6" spans="2:11" x14ac:dyDescent="0.25">
      <c r="K6" s="102"/>
    </row>
    <row r="7" spans="2:11" ht="15.75" customHeight="1" x14ac:dyDescent="0.25">
      <c r="B7" s="265" t="s">
        <v>76</v>
      </c>
      <c r="C7" s="265"/>
      <c r="D7" s="265"/>
      <c r="E7" s="265"/>
      <c r="F7" s="265"/>
      <c r="G7" s="265"/>
      <c r="H7" s="265"/>
      <c r="I7" s="265"/>
      <c r="J7" s="265"/>
      <c r="K7" s="107"/>
    </row>
    <row r="8" spans="2:11" ht="15.75" customHeight="1" x14ac:dyDescent="0.25">
      <c r="B8" s="260" t="s">
        <v>77</v>
      </c>
      <c r="C8" s="260" t="s">
        <v>78</v>
      </c>
      <c r="D8" s="260"/>
      <c r="E8" s="260"/>
      <c r="F8" s="260"/>
      <c r="G8" s="265" t="s">
        <v>79</v>
      </c>
      <c r="H8" s="265"/>
      <c r="I8" s="265"/>
      <c r="J8" s="265"/>
      <c r="K8" s="107"/>
    </row>
    <row r="9" spans="2:11" ht="15.75" customHeight="1" x14ac:dyDescent="0.25">
      <c r="B9" s="260"/>
      <c r="C9" s="106" t="s">
        <v>80</v>
      </c>
      <c r="D9" s="106" t="s">
        <v>81</v>
      </c>
      <c r="E9" s="260" t="s">
        <v>82</v>
      </c>
      <c r="F9" s="260"/>
      <c r="G9" s="265"/>
      <c r="H9" s="265"/>
      <c r="I9" s="265"/>
      <c r="J9" s="265"/>
      <c r="K9" s="107"/>
    </row>
    <row r="10" spans="2:11" ht="15.75" customHeight="1" x14ac:dyDescent="0.25">
      <c r="B10" s="104">
        <v>1</v>
      </c>
      <c r="C10" s="104">
        <v>2021</v>
      </c>
      <c r="D10" s="104">
        <v>5</v>
      </c>
      <c r="E10" s="279">
        <v>24</v>
      </c>
      <c r="F10" s="279"/>
      <c r="G10" s="268" t="s">
        <v>83</v>
      </c>
      <c r="H10" s="268"/>
      <c r="I10" s="268"/>
      <c r="J10" s="268"/>
      <c r="K10" s="109"/>
    </row>
    <row r="11" spans="2:11" ht="57.75" customHeight="1" x14ac:dyDescent="0.25">
      <c r="B11" s="104">
        <v>2</v>
      </c>
      <c r="C11" s="104">
        <v>2022</v>
      </c>
      <c r="D11" s="104">
        <v>5</v>
      </c>
      <c r="E11" s="266">
        <v>31</v>
      </c>
      <c r="F11" s="267"/>
      <c r="G11" s="262" t="s">
        <v>84</v>
      </c>
      <c r="H11" s="263"/>
      <c r="I11" s="263"/>
      <c r="J11" s="264"/>
      <c r="K11" s="109"/>
    </row>
    <row r="12" spans="2:11" ht="82.5" customHeight="1" x14ac:dyDescent="0.25">
      <c r="B12" s="104">
        <v>3</v>
      </c>
      <c r="C12" s="104">
        <v>2022</v>
      </c>
      <c r="D12" s="104">
        <v>7</v>
      </c>
      <c r="E12" s="266">
        <v>27</v>
      </c>
      <c r="F12" s="267"/>
      <c r="G12" s="262" t="s">
        <v>85</v>
      </c>
      <c r="H12" s="263"/>
      <c r="I12" s="263"/>
      <c r="J12" s="264"/>
      <c r="K12" s="109"/>
    </row>
    <row r="13" spans="2:11" ht="100.5" customHeight="1" x14ac:dyDescent="0.25">
      <c r="B13" s="104">
        <v>4</v>
      </c>
      <c r="C13" s="104">
        <v>2023</v>
      </c>
      <c r="D13" s="104">
        <v>11</v>
      </c>
      <c r="E13" s="266">
        <v>30</v>
      </c>
      <c r="F13" s="267"/>
      <c r="G13" s="262" t="s">
        <v>100</v>
      </c>
      <c r="H13" s="263"/>
      <c r="I13" s="263"/>
      <c r="J13" s="264"/>
      <c r="K13" s="109"/>
    </row>
    <row r="14" spans="2:11" ht="70.5" customHeight="1" x14ac:dyDescent="0.25">
      <c r="B14" s="104">
        <v>5</v>
      </c>
      <c r="C14" s="104">
        <v>2024</v>
      </c>
      <c r="D14" s="112" t="s">
        <v>99</v>
      </c>
      <c r="E14" s="266">
        <v>27</v>
      </c>
      <c r="F14" s="267"/>
      <c r="G14" s="262" t="s">
        <v>101</v>
      </c>
      <c r="H14" s="263"/>
      <c r="I14" s="263"/>
      <c r="J14" s="264"/>
      <c r="K14" s="109"/>
    </row>
    <row r="15" spans="2:11" ht="76.5" customHeight="1" x14ac:dyDescent="0.25">
      <c r="B15" s="104">
        <v>6</v>
      </c>
      <c r="C15" s="104">
        <v>2024</v>
      </c>
      <c r="D15" s="112" t="s">
        <v>102</v>
      </c>
      <c r="E15" s="266"/>
      <c r="F15" s="267"/>
      <c r="G15" s="262" t="s">
        <v>104</v>
      </c>
      <c r="H15" s="263"/>
      <c r="I15" s="263"/>
      <c r="J15" s="264"/>
      <c r="K15" s="109"/>
    </row>
    <row r="16" spans="2:11" ht="15.75" customHeight="1" x14ac:dyDescent="0.25">
      <c r="B16" s="260" t="s">
        <v>86</v>
      </c>
      <c r="C16" s="260"/>
      <c r="D16" s="260"/>
      <c r="E16" s="260"/>
      <c r="F16" s="260"/>
      <c r="G16" s="260"/>
      <c r="H16" s="260"/>
      <c r="I16" s="260"/>
      <c r="J16" s="260"/>
      <c r="K16" s="105"/>
    </row>
    <row r="17" spans="2:11" x14ac:dyDescent="0.25">
      <c r="B17" s="260" t="s">
        <v>87</v>
      </c>
      <c r="C17" s="260"/>
      <c r="D17" s="260"/>
      <c r="E17" s="260"/>
      <c r="F17" s="260" t="s">
        <v>88</v>
      </c>
      <c r="G17" s="260"/>
      <c r="H17" s="260"/>
      <c r="I17" s="260"/>
      <c r="J17" s="260"/>
      <c r="K17" s="105"/>
    </row>
    <row r="18" spans="2:11" ht="15.75" customHeight="1" x14ac:dyDescent="0.25">
      <c r="B18" s="279" t="s">
        <v>89</v>
      </c>
      <c r="C18" s="279"/>
      <c r="D18" s="279"/>
      <c r="E18" s="279"/>
      <c r="F18" s="279" t="s">
        <v>103</v>
      </c>
      <c r="G18" s="279"/>
      <c r="H18" s="279"/>
      <c r="I18" s="279"/>
      <c r="J18" s="279"/>
      <c r="K18" s="103"/>
    </row>
    <row r="19" spans="2:11" x14ac:dyDescent="0.25">
      <c r="B19" s="260" t="s">
        <v>90</v>
      </c>
      <c r="C19" s="260"/>
      <c r="D19" s="260"/>
      <c r="E19" s="260"/>
      <c r="F19" s="260"/>
      <c r="G19" s="260"/>
      <c r="H19" s="260"/>
      <c r="I19" s="260"/>
      <c r="J19" s="260"/>
      <c r="K19" s="105"/>
    </row>
    <row r="20" spans="2:11" x14ac:dyDescent="0.25">
      <c r="B20" s="260" t="s">
        <v>87</v>
      </c>
      <c r="C20" s="260"/>
      <c r="D20" s="260"/>
      <c r="E20" s="260"/>
      <c r="F20" s="260" t="s">
        <v>88</v>
      </c>
      <c r="G20" s="260"/>
      <c r="H20" s="260"/>
      <c r="I20" s="260"/>
      <c r="J20" s="260"/>
      <c r="K20" s="105"/>
    </row>
    <row r="21" spans="2:11" ht="15.75" customHeight="1" x14ac:dyDescent="0.25">
      <c r="B21" s="281" t="s">
        <v>91</v>
      </c>
      <c r="C21" s="281"/>
      <c r="D21" s="281"/>
      <c r="E21" s="281"/>
      <c r="F21" s="281" t="s">
        <v>92</v>
      </c>
      <c r="G21" s="281"/>
      <c r="H21" s="281"/>
      <c r="I21" s="281"/>
      <c r="J21" s="281"/>
      <c r="K21" s="108"/>
    </row>
    <row r="22" spans="2:11" ht="15.75" customHeight="1" x14ac:dyDescent="0.25">
      <c r="B22" s="265" t="s">
        <v>93</v>
      </c>
      <c r="C22" s="265"/>
      <c r="D22" s="265"/>
      <c r="E22" s="265"/>
      <c r="F22" s="265"/>
      <c r="G22" s="265"/>
      <c r="H22" s="265"/>
      <c r="I22" s="265"/>
      <c r="J22" s="265"/>
      <c r="K22" s="107"/>
    </row>
    <row r="23" spans="2:11" x14ac:dyDescent="0.25">
      <c r="B23" s="260" t="s">
        <v>87</v>
      </c>
      <c r="C23" s="260"/>
      <c r="D23" s="260"/>
      <c r="E23" s="260" t="s">
        <v>88</v>
      </c>
      <c r="F23" s="260"/>
      <c r="G23" s="260"/>
      <c r="H23" s="260" t="s">
        <v>94</v>
      </c>
      <c r="I23" s="260"/>
      <c r="J23" s="260"/>
      <c r="K23" s="105"/>
    </row>
    <row r="24" spans="2:11" x14ac:dyDescent="0.25">
      <c r="B24" s="260"/>
      <c r="C24" s="260"/>
      <c r="D24" s="260"/>
      <c r="E24" s="260"/>
      <c r="F24" s="260"/>
      <c r="G24" s="260"/>
      <c r="H24" s="106" t="s">
        <v>80</v>
      </c>
      <c r="I24" s="106" t="s">
        <v>81</v>
      </c>
      <c r="J24" s="106" t="s">
        <v>82</v>
      </c>
      <c r="K24" s="105"/>
    </row>
    <row r="25" spans="2:11" x14ac:dyDescent="0.25">
      <c r="B25" s="279" t="s">
        <v>95</v>
      </c>
      <c r="C25" s="279"/>
      <c r="D25" s="279"/>
      <c r="E25" s="281" t="s">
        <v>96</v>
      </c>
      <c r="F25" s="281"/>
      <c r="G25" s="281"/>
      <c r="H25" s="104">
        <v>2024</v>
      </c>
      <c r="I25" s="112" t="s">
        <v>102</v>
      </c>
      <c r="J25" s="104"/>
      <c r="K25" s="103"/>
    </row>
    <row r="26" spans="2:11" x14ac:dyDescent="0.25">
      <c r="K26" s="102"/>
    </row>
    <row r="27" spans="2:11" ht="56.25" customHeight="1" x14ac:dyDescent="0.25">
      <c r="B27" s="102"/>
      <c r="C27" s="280" t="s">
        <v>97</v>
      </c>
      <c r="D27" s="280"/>
      <c r="E27" s="280"/>
      <c r="F27" s="280"/>
      <c r="G27" s="280"/>
      <c r="H27" s="280"/>
      <c r="I27" s="280"/>
      <c r="K27" s="102"/>
    </row>
    <row r="28" spans="2:11" ht="16.5" customHeight="1" x14ac:dyDescent="0.25">
      <c r="E28" s="269" t="s">
        <v>98</v>
      </c>
      <c r="F28" s="269"/>
      <c r="G28" s="269"/>
      <c r="H28" s="269"/>
      <c r="I28" s="269"/>
      <c r="J28" s="269"/>
      <c r="K28" s="101"/>
    </row>
    <row r="29" spans="2:11" x14ac:dyDescent="0.25">
      <c r="B29" s="102"/>
      <c r="C29" s="102"/>
      <c r="D29" s="102"/>
      <c r="E29" s="269"/>
      <c r="F29" s="269"/>
      <c r="G29" s="269"/>
      <c r="H29" s="269"/>
      <c r="I29" s="269"/>
      <c r="J29" s="269"/>
      <c r="K29" s="101"/>
    </row>
    <row r="30" spans="2:11" ht="15" customHeight="1" x14ac:dyDescent="0.25">
      <c r="C30" s="100"/>
      <c r="D30" s="100"/>
      <c r="E30" s="100"/>
      <c r="F30" s="100"/>
      <c r="G30" s="100"/>
      <c r="H30" s="100"/>
    </row>
    <row r="31" spans="2:11" x14ac:dyDescent="0.25">
      <c r="B31" s="100"/>
      <c r="C31" s="100"/>
      <c r="D31" s="100"/>
      <c r="E31" s="100"/>
      <c r="F31" s="100"/>
      <c r="G31" s="100"/>
      <c r="H31" s="100"/>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39f7a895-868e-4739-ab10-589c64175fbd"/>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cp:lastPrinted>2024-07-22T22:04:40Z</cp:lastPrinted>
  <dcterms:created xsi:type="dcterms:W3CDTF">2017-04-28T13:22:52Z</dcterms:created>
  <dcterms:modified xsi:type="dcterms:W3CDTF">2024-11-29T00:12:52Z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