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FA-CD-026 CAFETERIA\PUBLICACION\"/>
    </mc:Choice>
  </mc:AlternateContent>
  <bookViews>
    <workbookView xWindow="0" yWindow="0" windowWidth="14280" windowHeight="12225"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Servicios'!$A$1:$O$67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4" i="3" l="1"/>
  <c r="O41" i="5" l="1"/>
  <c r="O39" i="5"/>
  <c r="O38" i="5"/>
  <c r="O31" i="3"/>
  <c r="O29" i="3"/>
  <c r="O28" i="3"/>
  <c r="O57" i="7"/>
  <c r="O56"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15" i="7"/>
  <c r="J15" i="7"/>
  <c r="L15" i="7"/>
  <c r="M15" i="7" s="1"/>
  <c r="F22" i="3"/>
  <c r="J22" i="3" s="1"/>
  <c r="N22" i="3" s="1"/>
  <c r="F23" i="3"/>
  <c r="H23" i="3" s="1"/>
  <c r="M23" i="3" s="1"/>
  <c r="O54" i="7"/>
  <c r="O53" i="7"/>
  <c r="L14" i="7"/>
  <c r="M14" i="7" s="1"/>
  <c r="J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49" i="7"/>
  <c r="O49" i="7" s="1"/>
  <c r="M29" i="7"/>
  <c r="O29" i="7" s="1"/>
  <c r="N26" i="7"/>
  <c r="O26" i="7" s="1"/>
  <c r="K20" i="7"/>
  <c r="N46" i="7"/>
  <c r="O46" i="7" s="1"/>
  <c r="N39" i="7"/>
  <c r="O39" i="7" s="1"/>
  <c r="K23"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H22" i="3"/>
  <c r="M22" i="3" s="1"/>
  <c r="J23" i="3"/>
  <c r="N23" i="3" s="1"/>
  <c r="L23" i="3"/>
  <c r="L22" i="3"/>
  <c r="O52" i="7"/>
  <c r="O55" i="7" s="1"/>
  <c r="K14" i="7"/>
  <c r="O58" i="7"/>
  <c r="O59" i="7"/>
  <c r="O60" i="7" s="1"/>
  <c r="N14" i="7"/>
  <c r="O14" i="7" s="1"/>
  <c r="K20" i="3" l="1"/>
  <c r="O16" i="3"/>
  <c r="K18" i="3"/>
  <c r="K17" i="3"/>
  <c r="O21" i="3"/>
  <c r="K15" i="3"/>
  <c r="O15" i="3"/>
  <c r="K21" i="3"/>
  <c r="K22" i="3"/>
  <c r="O23" i="3"/>
  <c r="K23" i="3"/>
  <c r="O22" i="3"/>
  <c r="O61"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<sst xmlns="http://schemas.openxmlformats.org/spreadsheetml/2006/main" count="285" uniqueCount="125">
  <si>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</si>
  <si>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</si>
  <si>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</si>
  <si>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</si>
  <si>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</si>
  <si>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</si>
  <si>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</si>
  <si>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</si>
  <si>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</si>
  <si>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</si>
  <si>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</si>
  <si>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</si>
  <si>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</si>
  <si>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</si>
  <si>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</si>
  <si>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</si>
  <si>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</si>
  <si>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</si>
  <si>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</si>
  <si>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</si>
  <si>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</si>
  <si>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</si>
  <si>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</si>
  <si>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</si>
  <si>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</si>
  <si>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</si>
  <si>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</si>
  <si>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</si>
  <si>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</si>
  <si>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</si>
  <si>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</si>
  <si>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</si>
  <si>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</si>
  <si>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</si>
  <si>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</si>
  <si>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</si>
  <si>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</si>
  <si>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</si>
  <si>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</si>
  <si>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</si>
  <si>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</si>
  <si>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</si>
  <si>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</si>
  <si>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</si>
  <si>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</si>
  <si>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</si>
  <si>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</si>
  <si>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</si>
  <si>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</si>
  <si>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</si>
  <si>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</si>
  <si>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</si>
  <si>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</si>
  <si>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</si>
  <si>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</si>
  <si>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</si>
  <si>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</si>
  <si>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</si>
  <si>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</si>
  <si>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</si>
  <si>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</si>
  <si>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</si>
  <si>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</si>
  <si>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</si>
  <si>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</si>
  <si>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</si>
  <si>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</si>
  <si>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</si>
  <si>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</si>
  <si>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</si>
  <si>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</si>
  <si>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</si>
  <si>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</si>
  <si>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</si>
  <si>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</si>
  <si>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</si>
  <si>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</si>
  <si>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</si>
  <si>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</si>
  <si>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</si>
  <si>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Café excelso consumo nacional molido 100% café tostado- bolsa x 500 grs, marca reconocida.</t>
  </si>
  <si>
    <t>Azúcar blanca x 1.000 gramos en presentación de tubos stick pack, marca reconocida.</t>
  </si>
  <si>
    <t>Bebida aromática sabores surtidos caja por 25 sobre, marca reconocida.</t>
  </si>
  <si>
    <t>Limpión de toalla clara en tela 35 x 40 cm, marca reconocida.</t>
  </si>
  <si>
    <t>Filtro de tela para greca de 60 tintos</t>
  </si>
  <si>
    <t>Toallas desechables practisec de papel para cocina, por 45 hojas dobles, color blanco, marca reconocida.</t>
  </si>
  <si>
    <t>Servilleta blanca de 24 x 25.5 cm por 100 unidades. Marca reconocida.</t>
  </si>
  <si>
    <t>Papel Higiénico blanco doble hoja con 30,7 mts mínimo de rollo bajo la REF. 70236 (70235) , marca reconocida.</t>
  </si>
  <si>
    <t>Jabón antibacterial para manos líquido, presentación 3750 c.c. marca reconocida</t>
  </si>
  <si>
    <t>Limpia vidrios presentación 3750 c.c. marca reconocida.</t>
  </si>
  <si>
    <t>Detergente industrial en polvo presentación Bolsa por 1.000g, marca reconocida.</t>
  </si>
  <si>
    <t>Ambientador liquido 3,8 CC diferentes fragancias c.c marca reconocida.</t>
  </si>
  <si>
    <t>Jabón en crema lavaplatos por 850 c.c., marca reconocida.</t>
  </si>
  <si>
    <t>Cera Polimérica por 3.750 c/c de color blanca, marca reconocida.</t>
  </si>
  <si>
    <t>Cera polimérica por 3000 cc de color roja, marca reconocida.</t>
  </si>
  <si>
    <t>Blanqueador por 3800 cc. Marca reconocida.</t>
  </si>
  <si>
    <t>Ambientador en aerosol</t>
  </si>
  <si>
    <t>Bolsa para la basura industrial, rojo, capacidad 80x70 cm aproximadamente, paquete por 6 unidades.</t>
  </si>
  <si>
    <t>Bolsa para la basura para papelera negra con capacidad de 80 x 70 cm, por 06 unidades.</t>
  </si>
  <si>
    <t>Bolsa para la basura para papelera blanca con capacidad de 80 x 70 cm, por 06 unidades.</t>
  </si>
  <si>
    <t>Bolsa para la basura para papelera verde con capacidad de 80 x 70 cm, por 06 unidades.</t>
  </si>
  <si>
    <t>Bolsa para la basura para papelera negra con capacidad de 40 x 60 cm, por 06 unidades.</t>
  </si>
  <si>
    <t>Bolsa para la basura para papelera verde con capacidad de 40 x 60 cm, por 06 unidades.</t>
  </si>
  <si>
    <t>Bolsa para la basura para papelera blanca con capacidad de 40 x 60 cm, por 06 unidades.</t>
  </si>
  <si>
    <t>Bolsa para la basura para papelera negra con capacidad de 40 x 55 cm, por 06 unidades.</t>
  </si>
  <si>
    <t>Guante industrial en caucho suave, borde reforzado, antideslizante, bicolor marca reconocida talla 8, calibre 25, la unidad equivale al par.</t>
  </si>
  <si>
    <t>Guante industrial en caucho suave, borde reforzado, antideslizante, bicolor marca reconocida talla 8 1/2, calibre 25, la unidad equivale al par.</t>
  </si>
  <si>
    <t>Guante industrial en caucho suave, borde reforzado, antideslizante, bicolor marca reconocida talla 9, calibre 25, la unidad equivale al par.</t>
  </si>
  <si>
    <t>Guante desechable de Nitrilo azul, presentación caja x 100 unidades talla M.</t>
  </si>
  <si>
    <t>Guante desechable de Nitrilo azul, presentación caja x 100 unidades talla L.</t>
  </si>
  <si>
    <t>Guante desechable de Nitrilo azul, presentación caja x 100 unidades talla S.</t>
  </si>
  <si>
    <t>Churrusco para baño con base elaborado en fibras plásticas.</t>
  </si>
  <si>
    <t>Carro con escurridor de 35 litros bajo la Ref 210</t>
  </si>
  <si>
    <t>Mecha copa trapero sin mango, con peso de 1200 gr bajo la referencia 1200.</t>
  </si>
  <si>
    <t>Escoba suave de 35 x 8 x 13 cm, material de base en plástico con acople tipo rosca, marca reconocida.
MAQUINARIA PARA USOS ESPECIALES</t>
  </si>
  <si>
    <t>Cafetera con capacidad de 42 tazas. Marca reconocida.</t>
  </si>
  <si>
    <t>Mango metálico de 150 cm para escoba</t>
  </si>
  <si>
    <t>LIBRA</t>
  </si>
  <si>
    <t>KILO</t>
  </si>
  <si>
    <t>CAJA</t>
  </si>
  <si>
    <t>UNIDAD</t>
  </si>
  <si>
    <t>PAQUETE</t>
  </si>
  <si>
    <t>ROLLO</t>
  </si>
  <si>
    <t xml:space="preserve">GALON </t>
  </si>
  <si>
    <t>Vaso desechable en carton para bebida caliente capacidad 4 oz, paquete por 50 unidades,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</si>
</sst>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12"/>
      <color rgb="FF000000"/>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3" applyNumberFormat="0" applyAlignment="0" applyProtection="0"/>
    <xf numFmtId="0" fontId="19" fillId="8" borderId="14" applyNumberFormat="0" applyAlignment="0" applyProtection="0"/>
    <xf numFmtId="0" fontId="20" fillId="8" borderId="13" applyNumberFormat="0" applyAlignment="0" applyProtection="0"/>
    <xf numFmtId="0" fontId="21" fillId="0" borderId="15" applyNumberFormat="0" applyFill="0" applyAlignment="0" applyProtection="0"/>
    <xf numFmtId="0" fontId="22" fillId="9" borderId="16" applyNumberFormat="0" applyAlignment="0" applyProtection="0"/>
    <xf numFmtId="0" fontId="23" fillId="0" borderId="0" applyNumberFormat="0" applyFill="0" applyBorder="0" applyAlignment="0" applyProtection="0"/>
    <xf numFmtId="0" fontId="6" fillId="10" borderId="17" applyNumberFormat="0" applyFont="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44" fontId="6" fillId="0" borderId="0" applyFont="0" applyFill="0" applyBorder="0" applyAlignment="0" applyProtection="0"/>
  </cellStyleXfs>
  <cellXfs count="258">
    <xf numFmtId="0" fontId="0" fillId="0" borderId="0" xfId="0"/>
    <xf numFmtId="0" fontId="2" fillId="2" borderId="0" xfId="0" applyFont="1" applyFill="1" applyProtection="1">
      <protection hidden="1"/>
    </xf>
    <xf numFmtId="9" fontId="4" fillId="35" borderId="1" xfId="1" applyFont="1" applyFill="1" applyBorder="1" applyAlignment="1" applyProtection="1">
      <alignment horizontal="center" vertical="center"/>
      <protection locked="0"/>
    </xf>
    <xf numFmtId="164" fontId="10" fillId="35" borderId="1" xfId="4" applyNumberFormat="1" applyFont="1" applyFill="1" applyBorder="1" applyAlignment="1" applyProtection="1">
      <alignment horizontal="center" vertical="center"/>
      <protection locked="0"/>
    </xf>
    <xf numFmtId="0" fontId="9" fillId="2" borderId="0" xfId="0" applyFont="1" applyFill="1" applyProtection="1">
      <protection hidden="1"/>
    </xf>
    <xf numFmtId="0" fontId="25"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5"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4" fillId="36" borderId="1" xfId="0" applyFont="1" applyFill="1" applyBorder="1" applyProtection="1">
      <protection locked="0"/>
    </xf>
    <xf numFmtId="43" fontId="4" fillId="35" borderId="1" xfId="3" applyFont="1" applyFill="1" applyBorder="1" applyAlignment="1" applyProtection="1">
      <alignment horizontal="center" vertical="center"/>
      <protection locked="0"/>
    </xf>
    <xf numFmtId="43" fontId="4" fillId="35" borderId="40" xfId="3"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protection locked="0"/>
    </xf>
    <xf numFmtId="9" fontId="7" fillId="36" borderId="1" xfId="1" applyFont="1" applyFill="1" applyBorder="1" applyAlignment="1" applyProtection="1">
      <alignment horizontal="center" vertical="center" wrapText="1"/>
      <protection locked="0"/>
    </xf>
    <xf numFmtId="9" fontId="7" fillId="36" borderId="37" xfId="1" applyFont="1" applyFill="1" applyBorder="1" applyAlignment="1" applyProtection="1">
      <alignment horizontal="center" vertical="center" wrapText="1"/>
      <protection locked="0"/>
    </xf>
    <xf numFmtId="0" fontId="4" fillId="36" borderId="46" xfId="0" applyFont="1" applyFill="1" applyBorder="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2" borderId="0" xfId="0" applyFont="1" applyFill="1" applyProtection="1">
      <protection locked="0"/>
    </xf>
    <xf numFmtId="0" fontId="7" fillId="2" borderId="0" xfId="0" applyFont="1" applyFill="1" applyProtection="1">
      <protection locked="0"/>
    </xf>
    <xf numFmtId="0" fontId="4"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0" fontId="30" fillId="0" borderId="0" xfId="0" applyFont="1" applyAlignment="1" applyProtection="1">
      <alignment vertical="center" wrapText="1"/>
      <protection locked="0"/>
    </xf>
    <xf numFmtId="0" fontId="8" fillId="2" borderId="0" xfId="0" applyFont="1" applyFill="1" applyAlignment="1" applyProtection="1">
      <alignment vertical="center" wrapText="1"/>
      <protection locked="0"/>
    </xf>
    <xf numFmtId="0" fontId="2" fillId="2" borderId="0" xfId="0" applyFont="1" applyFill="1" applyAlignment="1" applyProtection="1">
      <alignment vertical="justify"/>
      <protection locked="0"/>
    </xf>
    <xf numFmtId="0" fontId="2" fillId="2" borderId="0" xfId="0" applyFont="1" applyFill="1" applyAlignment="1" applyProtection="1">
      <alignment vertical="center"/>
      <protection locked="0"/>
    </xf>
    <xf numFmtId="0" fontId="8"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30"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4" fillId="0" borderId="38" xfId="0" applyFont="1" applyBorder="1" applyAlignment="1" applyProtection="1">
      <alignment horizontal="center" vertical="center"/>
      <protection locked="0"/>
    </xf>
    <xf numFmtId="43" fontId="28" fillId="0" borderId="0" xfId="3" applyFont="1" applyBorder="1" applyAlignment="1" applyProtection="1">
      <alignment vertical="center"/>
      <protection locked="0"/>
    </xf>
    <xf numFmtId="43" fontId="28" fillId="0" borderId="0" xfId="3" applyFont="1" applyBorder="1" applyAlignment="1" applyProtection="1">
      <alignment vertical="center" wrapText="1"/>
      <protection locked="0"/>
    </xf>
    <xf numFmtId="43" fontId="28" fillId="0" borderId="0" xfId="4" applyFont="1" applyBorder="1" applyProtection="1">
      <protection locked="0"/>
    </xf>
    <xf numFmtId="0" fontId="4" fillId="0" borderId="0" xfId="0" applyFont="1" applyAlignment="1" applyProtection="1">
      <alignment vertical="center"/>
      <protection locked="0"/>
    </xf>
    <xf numFmtId="0" fontId="4" fillId="2" borderId="0" xfId="0" applyFont="1" applyFill="1" applyAlignment="1" applyProtection="1">
      <alignment wrapText="1"/>
      <protection locked="0"/>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43" fontId="8" fillId="3" borderId="37" xfId="3" applyFont="1" applyFill="1" applyBorder="1" applyAlignment="1" applyProtection="1">
      <alignment horizontal="center" vertical="center" wrapText="1"/>
    </xf>
    <xf numFmtId="43" fontId="8" fillId="3" borderId="45" xfId="3" applyFont="1" applyFill="1" applyBorder="1" applyAlignment="1" applyProtection="1">
      <alignment horizontal="center" vertical="center" wrapText="1"/>
    </xf>
    <xf numFmtId="0" fontId="4" fillId="0" borderId="50"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7" fillId="2" borderId="0" xfId="0" applyFont="1" applyFill="1" applyAlignment="1" applyProtection="1">
      <alignment vertical="center"/>
      <protection locked="0"/>
    </xf>
    <xf numFmtId="0" fontId="4" fillId="0" borderId="23" xfId="0" applyFont="1" applyBorder="1" applyAlignment="1" applyProtection="1">
      <alignment horizontal="center" vertical="center"/>
      <protection locked="0"/>
    </xf>
    <xf numFmtId="0" fontId="29" fillId="2" borderId="0" xfId="0" applyFont="1" applyFill="1" applyAlignment="1" applyProtection="1">
      <alignment vertical="center" wrapText="1"/>
      <protection locked="0"/>
    </xf>
    <xf numFmtId="0" fontId="4" fillId="0" borderId="3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49" fontId="4" fillId="0" borderId="0" xfId="46" applyNumberFormat="1" applyFont="1" applyBorder="1" applyAlignment="1" applyProtection="1">
      <alignment horizontal="center" vertical="center" wrapText="1"/>
      <protection locked="0"/>
    </xf>
    <xf numFmtId="0" fontId="29" fillId="2" borderId="0" xfId="0" applyFont="1" applyFill="1" applyAlignment="1" applyProtection="1">
      <alignment horizontal="left" vertical="center" wrapText="1"/>
      <protection locked="0"/>
    </xf>
    <xf numFmtId="0" fontId="8" fillId="3" borderId="45" xfId="0" applyFont="1" applyFill="1" applyBorder="1" applyAlignment="1" applyProtection="1">
      <alignment horizontal="center" vertical="center" wrapText="1"/>
    </xf>
    <xf numFmtId="1" fontId="10" fillId="35" borderId="1" xfId="3"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locked="0"/>
    </xf>
    <xf numFmtId="0" fontId="26" fillId="2" borderId="0" xfId="0" applyFont="1" applyFill="1" applyProtection="1">
      <protection locked="0"/>
    </xf>
    <xf numFmtId="0" fontId="30" fillId="2" borderId="0" xfId="0" applyFont="1" applyFill="1" applyAlignment="1" applyProtection="1">
      <alignment vertical="center"/>
      <protection locked="0"/>
    </xf>
    <xf numFmtId="0" fontId="2" fillId="2" borderId="0" xfId="0" applyFont="1" applyFill="1" applyAlignment="1" applyProtection="1">
      <alignment vertical="center" wrapText="1"/>
      <protection locked="0"/>
    </xf>
    <xf numFmtId="165" fontId="32" fillId="2" borderId="0" xfId="0" applyNumberFormat="1" applyFont="1" applyFill="1" applyAlignment="1" applyProtection="1">
      <alignment vertical="center" wrapText="1"/>
      <protection locked="0"/>
    </xf>
    <xf numFmtId="3" fontId="32" fillId="2" borderId="0" xfId="0" applyNumberFormat="1" applyFont="1" applyFill="1" applyAlignment="1" applyProtection="1">
      <alignment vertical="center"/>
      <protection locked="0"/>
    </xf>
    <xf numFmtId="0" fontId="26" fillId="2" borderId="0" xfId="0" applyFont="1" applyFill="1" applyAlignment="1" applyProtection="1">
      <alignment vertical="center"/>
      <protection locked="0"/>
    </xf>
    <xf numFmtId="0" fontId="9" fillId="2" borderId="0" xfId="0" applyFont="1" applyFill="1" applyProtection="1">
      <protection locked="0"/>
    </xf>
    <xf numFmtId="0" fontId="8" fillId="3" borderId="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7" fillId="0" borderId="65"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38" xfId="3" applyFont="1" applyBorder="1" applyAlignment="1" applyProtection="1">
      <alignment horizontal="center" vertical="center"/>
    </xf>
    <xf numFmtId="0" fontId="7" fillId="0" borderId="38" xfId="0" applyFont="1" applyBorder="1" applyAlignment="1" applyProtection="1">
      <alignment horizontal="center" vertical="center" wrapText="1"/>
    </xf>
    <xf numFmtId="0" fontId="7" fillId="0" borderId="1" xfId="0" applyFont="1" applyBorder="1" applyAlignment="1" applyProtection="1">
      <alignment horizontal="center" vertical="center" textRotation="90" wrapText="1"/>
    </xf>
    <xf numFmtId="0" fontId="4" fillId="0" borderId="50" xfId="0" applyFont="1" applyBorder="1" applyAlignment="1" applyProtection="1">
      <alignment horizontal="center" vertical="center"/>
      <protection locked="0"/>
    </xf>
    <xf numFmtId="0" fontId="2" fillId="2" borderId="0" xfId="0" applyFont="1" applyFill="1" applyProtection="1"/>
    <xf numFmtId="0" fontId="0" fillId="2" borderId="0" xfId="0" applyFill="1" applyProtection="1"/>
    <xf numFmtId="0" fontId="5" fillId="0" borderId="1" xfId="0" applyFont="1" applyBorder="1" applyAlignment="1" applyProtection="1">
      <alignment horizontal="center" vertical="center" wrapText="1"/>
    </xf>
    <xf numFmtId="43" fontId="4" fillId="0" borderId="45" xfId="4" applyFont="1" applyBorder="1" applyAlignment="1" applyProtection="1">
      <alignment vertical="center"/>
    </xf>
    <xf numFmtId="43" fontId="4" fillId="0" borderId="46" xfId="4" applyFont="1" applyBorder="1" applyAlignment="1" applyProtection="1">
      <alignment vertical="center"/>
    </xf>
    <xf numFmtId="43" fontId="7" fillId="0" borderId="46" xfId="4" applyFont="1" applyBorder="1" applyAlignment="1" applyProtection="1">
      <alignment vertical="center"/>
    </xf>
    <xf numFmtId="43" fontId="4" fillId="0" borderId="46" xfId="4" applyFont="1" applyFill="1" applyBorder="1" applyAlignment="1" applyProtection="1">
      <alignment vertical="center"/>
    </xf>
    <xf numFmtId="43" fontId="7" fillId="0" borderId="47" xfId="4" applyFont="1" applyBorder="1" applyAlignment="1" applyProtection="1">
      <alignment vertical="center"/>
    </xf>
    <xf numFmtId="43" fontId="4" fillId="0" borderId="1" xfId="3" applyFont="1" applyFill="1" applyBorder="1" applyAlignment="1" applyProtection="1">
      <alignment horizontal="center" vertical="center"/>
    </xf>
    <xf numFmtId="43" fontId="4" fillId="0" borderId="46" xfId="3" applyFont="1" applyFill="1" applyBorder="1" applyAlignment="1" applyProtection="1">
      <alignment vertical="center"/>
    </xf>
    <xf numFmtId="43" fontId="4" fillId="0" borderId="40" xfId="3" applyFont="1" applyFill="1" applyBorder="1" applyAlignment="1" applyProtection="1">
      <alignment horizontal="center" vertical="center"/>
    </xf>
    <xf numFmtId="43" fontId="4" fillId="0" borderId="47" xfId="3" applyFont="1" applyFill="1" applyBorder="1" applyAlignment="1" applyProtection="1">
      <alignment vertical="center"/>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9" fontId="2" fillId="0" borderId="27" xfId="0" applyNumberFormat="1" applyFont="1" applyBorder="1" applyAlignment="1" applyProtection="1">
      <alignment horizontal="center" vertical="center" wrapText="1"/>
    </xf>
    <xf numFmtId="43" fontId="10" fillId="2" borderId="1" xfId="3" applyFont="1" applyFill="1" applyBorder="1" applyAlignment="1" applyProtection="1">
      <alignment horizontal="center" vertical="center"/>
    </xf>
    <xf numFmtId="9" fontId="2" fillId="0" borderId="53" xfId="0" applyNumberFormat="1" applyFont="1" applyBorder="1" applyAlignment="1" applyProtection="1">
      <alignment horizontal="center" vertical="center" wrapText="1"/>
    </xf>
    <xf numFmtId="43" fontId="10" fillId="2" borderId="40" xfId="3" applyFont="1" applyFill="1" applyBorder="1" applyAlignment="1" applyProtection="1">
      <alignment horizontal="center" vertical="center"/>
    </xf>
    <xf numFmtId="0" fontId="4" fillId="0" borderId="1" xfId="0" applyFont="1" applyBorder="1" applyAlignment="1" applyProtection="1">
      <alignment vertical="center" wrapText="1"/>
    </xf>
    <xf numFmtId="0" fontId="4" fillId="0" borderId="40" xfId="0" applyFont="1" applyBorder="1" applyAlignment="1" applyProtection="1">
      <alignment vertical="center" wrapText="1"/>
    </xf>
    <xf numFmtId="43" fontId="4" fillId="0" borderId="28" xfId="3" applyFont="1" applyFill="1" applyBorder="1" applyAlignment="1" applyProtection="1">
      <alignment horizontal="center" vertical="center"/>
    </xf>
    <xf numFmtId="43" fontId="4" fillId="0" borderId="60" xfId="3" applyFont="1" applyFill="1" applyBorder="1" applyAlignment="1" applyProtection="1">
      <alignment vertical="center"/>
    </xf>
    <xf numFmtId="43" fontId="7" fillId="0" borderId="64" xfId="3" applyFont="1" applyFill="1" applyBorder="1" applyAlignment="1" applyProtection="1">
      <alignment vertical="center"/>
    </xf>
    <xf numFmtId="43" fontId="7" fillId="0" borderId="45" xfId="4" applyFont="1" applyBorder="1" applyAlignment="1" applyProtection="1">
      <alignment horizontal="right" vertical="center"/>
    </xf>
    <xf numFmtId="43" fontId="7" fillId="0" borderId="46" xfId="4" applyFont="1" applyBorder="1" applyAlignment="1" applyProtection="1">
      <alignment horizontal="right" vertical="center" wrapText="1"/>
    </xf>
    <xf numFmtId="43" fontId="7" fillId="0" borderId="46" xfId="4" applyFont="1" applyBorder="1" applyAlignment="1" applyProtection="1">
      <alignment horizontal="right" vertical="center"/>
    </xf>
    <xf numFmtId="43" fontId="7" fillId="0" borderId="47" xfId="4" applyFont="1" applyBorder="1" applyAlignment="1" applyProtection="1">
      <alignment horizontal="right" vertical="center" wrapText="1"/>
    </xf>
    <xf numFmtId="0" fontId="4" fillId="0" borderId="2" xfId="0" applyFont="1" applyBorder="1" applyAlignment="1" applyProtection="1">
      <alignment horizontal="left" vertical="center" wrapText="1"/>
    </xf>
    <xf numFmtId="4" fontId="4" fillId="0" borderId="2" xfId="0" applyNumberFormat="1" applyFont="1" applyBorder="1" applyAlignment="1" applyProtection="1">
      <alignment horizontal="center" vertical="center"/>
    </xf>
    <xf numFmtId="0" fontId="4" fillId="0" borderId="52" xfId="0" applyFont="1" applyBorder="1" applyAlignment="1" applyProtection="1">
      <alignment horizontal="left" vertical="center" wrapText="1"/>
    </xf>
    <xf numFmtId="4" fontId="4" fillId="0" borderId="52" xfId="0" applyNumberFormat="1" applyFont="1" applyBorder="1" applyAlignment="1" applyProtection="1">
      <alignment horizontal="center" vertical="center"/>
    </xf>
    <xf numFmtId="0" fontId="4" fillId="2" borderId="0" xfId="0" applyFont="1" applyFill="1" applyAlignment="1" applyProtection="1">
      <alignment horizontal="center"/>
    </xf>
    <xf numFmtId="0" fontId="4" fillId="2" borderId="0" xfId="0" applyFont="1" applyFill="1" applyAlignment="1" applyProtection="1">
      <alignment horizontal="center" wrapText="1"/>
    </xf>
    <xf numFmtId="0" fontId="2" fillId="2" borderId="0" xfId="0" applyFont="1" applyFill="1" applyAlignment="1" applyProtection="1">
      <alignment horizontal="center"/>
    </xf>
    <xf numFmtId="0" fontId="9" fillId="2" borderId="6" xfId="0" applyFont="1" applyFill="1" applyBorder="1" applyAlignment="1" applyProtection="1">
      <alignment horizontal="center"/>
    </xf>
    <xf numFmtId="0" fontId="3" fillId="0" borderId="1" xfId="0" applyFont="1" applyBorder="1" applyAlignment="1" applyProtection="1">
      <alignment vertical="top"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3" fontId="2" fillId="35" borderId="3" xfId="0" applyNumberFormat="1" applyFont="1" applyFill="1" applyBorder="1" applyAlignment="1" applyProtection="1">
      <alignment horizontal="center" vertical="center"/>
      <protection locked="0"/>
    </xf>
    <xf numFmtId="3" fontId="2" fillId="35" borderId="5" xfId="0" applyNumberFormat="1" applyFont="1" applyFill="1" applyBorder="1" applyAlignment="1" applyProtection="1">
      <alignment horizontal="center" vertical="center"/>
      <protection locked="0"/>
    </xf>
    <xf numFmtId="165" fontId="31" fillId="35" borderId="3" xfId="0" applyNumberFormat="1" applyFont="1" applyFill="1" applyBorder="1" applyAlignment="1" applyProtection="1">
      <alignment horizontal="center" vertical="center" wrapText="1"/>
      <protection locked="0"/>
    </xf>
    <xf numFmtId="165" fontId="31" fillId="35" borderId="5"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2" fillId="35" borderId="3" xfId="0" applyFont="1" applyFill="1" applyBorder="1" applyAlignment="1" applyProtection="1">
      <alignment horizontal="center" vertical="center"/>
      <protection locked="0"/>
    </xf>
    <xf numFmtId="0" fontId="2" fillId="35" borderId="4" xfId="0" applyFont="1" applyFill="1" applyBorder="1" applyAlignment="1" applyProtection="1">
      <alignment horizontal="center" vertical="center"/>
      <protection locked="0"/>
    </xf>
    <xf numFmtId="0" fontId="2" fillId="35" borderId="5" xfId="0" applyFont="1" applyFill="1" applyBorder="1" applyAlignment="1" applyProtection="1">
      <alignment horizontal="center" vertical="center"/>
      <protection locked="0"/>
    </xf>
    <xf numFmtId="0" fontId="33" fillId="2" borderId="21"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wrapText="1"/>
    </xf>
    <xf numFmtId="0" fontId="33" fillId="2" borderId="22"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0" xfId="0" applyFont="1" applyFill="1" applyAlignment="1" applyProtection="1">
      <alignment horizontal="left" vertical="center" wrapText="1"/>
    </xf>
    <xf numFmtId="0" fontId="33" fillId="2" borderId="24" xfId="0" applyFont="1" applyFill="1" applyBorder="1" applyAlignment="1" applyProtection="1">
      <alignment horizontal="left" vertical="center" wrapText="1"/>
    </xf>
    <xf numFmtId="0" fontId="33" fillId="2" borderId="25" xfId="0" applyFont="1" applyFill="1" applyBorder="1" applyAlignment="1" applyProtection="1">
      <alignment horizontal="left" vertical="center" wrapText="1"/>
    </xf>
    <xf numFmtId="0" fontId="33" fillId="2" borderId="7" xfId="0" applyFont="1" applyFill="1" applyBorder="1" applyAlignment="1" applyProtection="1">
      <alignment horizontal="left" vertical="center" wrapText="1"/>
    </xf>
    <xf numFmtId="0" fontId="33" fillId="2" borderId="26" xfId="0" applyFont="1" applyFill="1" applyBorder="1" applyAlignment="1" applyProtection="1">
      <alignment horizontal="left" vertical="center" wrapText="1"/>
    </xf>
    <xf numFmtId="0" fontId="2" fillId="36" borderId="7" xfId="0" applyFont="1" applyFill="1" applyBorder="1" applyAlignment="1" applyProtection="1">
      <alignment horizontal="center" vertical="center"/>
      <protection locked="0"/>
    </xf>
    <xf numFmtId="0" fontId="30" fillId="35" borderId="35" xfId="0" applyFont="1" applyFill="1" applyBorder="1" applyAlignment="1" applyProtection="1">
      <alignment horizontal="center" vertical="center"/>
    </xf>
    <xf numFmtId="0" fontId="30" fillId="35" borderId="31" xfId="0" applyFont="1" applyFill="1" applyBorder="1" applyAlignment="1" applyProtection="1">
      <alignment horizontal="center" vertical="center"/>
    </xf>
    <xf numFmtId="0" fontId="30" fillId="35" borderId="44" xfId="0" applyFont="1" applyFill="1" applyBorder="1" applyAlignment="1" applyProtection="1">
      <alignment horizontal="center" vertical="center"/>
    </xf>
    <xf numFmtId="0" fontId="30" fillId="35" borderId="20" xfId="0" applyFont="1" applyFill="1" applyBorder="1" applyAlignment="1" applyProtection="1">
      <alignment horizontal="center" vertical="center"/>
    </xf>
    <xf numFmtId="0" fontId="30" fillId="35" borderId="19" xfId="0" applyFont="1" applyFill="1" applyBorder="1" applyAlignment="1" applyProtection="1">
      <alignment horizontal="center" vertical="center"/>
    </xf>
    <xf numFmtId="0" fontId="30" fillId="35" borderId="33"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0" borderId="39" xfId="3" applyNumberFormat="1" applyFont="1" applyBorder="1" applyAlignment="1" applyProtection="1">
      <alignment horizontal="center" vertical="center" wrapText="1"/>
    </xf>
    <xf numFmtId="0" fontId="7" fillId="0" borderId="40" xfId="3" applyNumberFormat="1" applyFont="1" applyBorder="1" applyAlignment="1" applyProtection="1">
      <alignment horizontal="center" vertical="center" wrapText="1"/>
    </xf>
    <xf numFmtId="0" fontId="7" fillId="0" borderId="38" xfId="3" applyNumberFormat="1" applyFont="1" applyBorder="1" applyAlignment="1" applyProtection="1">
      <alignment horizontal="center" vertical="center" wrapText="1"/>
    </xf>
    <xf numFmtId="0" fontId="7" fillId="0" borderId="1" xfId="3" applyNumberFormat="1" applyFont="1" applyBorder="1" applyAlignment="1" applyProtection="1">
      <alignment horizontal="center" vertical="center" wrapText="1"/>
    </xf>
    <xf numFmtId="0" fontId="4" fillId="0" borderId="38" xfId="3" applyNumberFormat="1" applyFont="1" applyBorder="1" applyAlignment="1" applyProtection="1">
      <alignment horizontal="center" vertical="center" wrapText="1"/>
    </xf>
    <xf numFmtId="0" fontId="4" fillId="0" borderId="1" xfId="3" applyNumberFormat="1" applyFont="1" applyBorder="1" applyAlignment="1" applyProtection="1">
      <alignment horizontal="center" vertical="center" wrapText="1"/>
    </xf>
    <xf numFmtId="0" fontId="7" fillId="0" borderId="38" xfId="3" applyNumberFormat="1" applyFont="1" applyBorder="1" applyAlignment="1" applyProtection="1">
      <alignment horizontal="center" vertical="center"/>
    </xf>
    <xf numFmtId="0" fontId="7" fillId="0" borderId="1" xfId="3" applyNumberFormat="1" applyFont="1" applyBorder="1" applyAlignment="1" applyProtection="1">
      <alignment horizontal="center" vertical="center"/>
    </xf>
    <xf numFmtId="0" fontId="4" fillId="0" borderId="38" xfId="3" applyNumberFormat="1" applyFont="1" applyBorder="1" applyAlignment="1" applyProtection="1">
      <alignment horizontal="center" vertical="center"/>
    </xf>
    <xf numFmtId="0" fontId="4" fillId="0" borderId="1" xfId="3" applyNumberFormat="1" applyFont="1" applyBorder="1" applyAlignment="1" applyProtection="1">
      <alignment horizontal="center" vertical="center"/>
    </xf>
    <xf numFmtId="0" fontId="4" fillId="0" borderId="36" xfId="3" applyNumberFormat="1" applyFont="1" applyBorder="1" applyAlignment="1" applyProtection="1">
      <alignment horizontal="center" vertical="center" wrapText="1"/>
    </xf>
    <xf numFmtId="0" fontId="4" fillId="0" borderId="37" xfId="3" applyNumberFormat="1" applyFont="1" applyBorder="1" applyAlignment="1" applyProtection="1">
      <alignment horizontal="center" vertical="center" wrapText="1"/>
    </xf>
    <xf numFmtId="0" fontId="2" fillId="2" borderId="0" xfId="0" applyFont="1" applyFill="1" applyAlignment="1" applyProtection="1">
      <alignment horizontal="center"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2" fillId="35" borderId="5"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2" fillId="36" borderId="7" xfId="0" applyFont="1" applyFill="1" applyBorder="1" applyAlignment="1" applyProtection="1">
      <alignment horizontal="center"/>
      <protection locked="0"/>
    </xf>
    <xf numFmtId="43" fontId="4" fillId="0" borderId="38" xfId="3" applyFont="1" applyBorder="1" applyAlignment="1" applyProtection="1">
      <alignment horizontal="center" vertical="center"/>
    </xf>
    <xf numFmtId="43" fontId="4" fillId="0" borderId="1" xfId="3" applyFont="1" applyBorder="1" applyAlignment="1" applyProtection="1">
      <alignment horizontal="center" vertical="center"/>
    </xf>
    <xf numFmtId="43" fontId="7" fillId="0" borderId="38" xfId="3" applyFont="1" applyBorder="1" applyAlignment="1" applyProtection="1">
      <alignment horizontal="center" vertical="center"/>
    </xf>
    <xf numFmtId="43" fontId="7" fillId="0" borderId="1" xfId="3" applyFont="1" applyBorder="1" applyAlignment="1" applyProtection="1">
      <alignment horizontal="center" vertical="center"/>
    </xf>
    <xf numFmtId="43" fontId="4" fillId="0" borderId="38" xfId="3" applyFont="1" applyBorder="1" applyAlignment="1" applyProtection="1">
      <alignment horizontal="center" vertical="center" wrapText="1"/>
    </xf>
    <xf numFmtId="43" fontId="4" fillId="0" borderId="1" xfId="3" applyFont="1" applyBorder="1" applyAlignment="1" applyProtection="1">
      <alignment horizontal="center" vertical="center" wrapText="1"/>
    </xf>
    <xf numFmtId="43" fontId="7" fillId="0" borderId="38" xfId="3" applyFont="1" applyBorder="1" applyAlignment="1" applyProtection="1">
      <alignment horizontal="center" vertical="center" wrapText="1"/>
    </xf>
    <xf numFmtId="43" fontId="7" fillId="0" borderId="1" xfId="3" applyFont="1" applyBorder="1" applyAlignment="1" applyProtection="1">
      <alignment horizontal="center" vertical="center" wrapText="1"/>
    </xf>
    <xf numFmtId="43" fontId="7" fillId="0" borderId="39" xfId="3" applyFont="1" applyBorder="1" applyAlignment="1" applyProtection="1">
      <alignment horizontal="center" vertical="center" wrapText="1"/>
    </xf>
    <xf numFmtId="43" fontId="7" fillId="0" borderId="40" xfId="3" applyFont="1" applyBorder="1" applyAlignment="1" applyProtection="1">
      <alignment horizontal="center" vertical="center" wrapText="1"/>
    </xf>
    <xf numFmtId="43" fontId="4" fillId="0" borderId="36" xfId="3" applyFont="1" applyBorder="1" applyAlignment="1" applyProtection="1">
      <alignment horizontal="center" vertical="center" wrapText="1"/>
    </xf>
    <xf numFmtId="43" fontId="4" fillId="0" borderId="37" xfId="3" applyFont="1" applyBorder="1" applyAlignment="1" applyProtection="1">
      <alignment horizontal="center" vertical="center" wrapText="1"/>
    </xf>
    <xf numFmtId="49" fontId="4" fillId="0" borderId="41" xfId="46" applyNumberFormat="1" applyFont="1" applyBorder="1" applyAlignment="1" applyProtection="1">
      <alignment horizontal="center" vertical="center" wrapText="1"/>
    </xf>
    <xf numFmtId="49" fontId="4" fillId="0" borderId="42" xfId="46" applyNumberFormat="1" applyFont="1" applyBorder="1" applyAlignment="1" applyProtection="1">
      <alignment horizontal="center" vertical="center" wrapText="1"/>
    </xf>
    <xf numFmtId="49" fontId="4" fillId="0" borderId="43" xfId="46" applyNumberFormat="1" applyFont="1" applyBorder="1" applyAlignment="1" applyProtection="1">
      <alignment horizontal="center" vertical="center" wrapText="1"/>
    </xf>
    <xf numFmtId="0" fontId="9" fillId="2" borderId="6"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36" fillId="2" borderId="8" xfId="0" applyFont="1" applyFill="1" applyBorder="1" applyAlignment="1" applyProtection="1">
      <alignment horizontal="left" vertical="center" wrapText="1"/>
    </xf>
    <xf numFmtId="0" fontId="36" fillId="2" borderId="9" xfId="0" applyFont="1" applyFill="1" applyBorder="1" applyAlignment="1" applyProtection="1">
      <alignment horizontal="left" vertical="center" wrapText="1"/>
    </xf>
    <xf numFmtId="0" fontId="36" fillId="2" borderId="49"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xf>
    <xf numFmtId="0" fontId="9" fillId="2" borderId="0" xfId="0" applyFont="1" applyFill="1" applyAlignment="1" applyProtection="1">
      <alignment horizontal="center"/>
    </xf>
    <xf numFmtId="0" fontId="2" fillId="36" borderId="0" xfId="0" applyFont="1" applyFill="1" applyAlignment="1" applyProtection="1">
      <alignment horizontal="center"/>
      <protection locked="0"/>
    </xf>
    <xf numFmtId="0" fontId="30" fillId="35" borderId="1" xfId="0" applyFont="1" applyFill="1" applyBorder="1" applyAlignment="1" applyProtection="1">
      <alignment horizontal="center" vertical="center"/>
    </xf>
    <xf numFmtId="43" fontId="7" fillId="0" borderId="67" xfId="3" applyFont="1" applyBorder="1" applyAlignment="1" applyProtection="1">
      <alignment horizontal="center" vertical="center" wrapText="1"/>
    </xf>
    <xf numFmtId="43" fontId="7" fillId="0" borderId="42" xfId="3" applyFont="1" applyBorder="1" applyAlignment="1" applyProtection="1">
      <alignment horizontal="center" vertical="center" wrapText="1"/>
    </xf>
    <xf numFmtId="43" fontId="7" fillId="0" borderId="62" xfId="3" applyFont="1" applyBorder="1" applyAlignment="1" applyProtection="1">
      <alignment horizontal="center" vertical="center" wrapText="1"/>
    </xf>
    <xf numFmtId="0" fontId="30" fillId="35" borderId="35" xfId="0" applyFont="1" applyFill="1" applyBorder="1" applyAlignment="1" applyProtection="1">
      <alignment horizontal="center" vertical="center" wrapText="1"/>
    </xf>
    <xf numFmtId="0" fontId="30" fillId="35" borderId="31" xfId="0" applyFont="1" applyFill="1" applyBorder="1" applyAlignment="1" applyProtection="1">
      <alignment horizontal="center" vertical="center" wrapText="1"/>
    </xf>
    <xf numFmtId="0" fontId="30" fillId="35" borderId="44" xfId="0" applyFont="1" applyFill="1" applyBorder="1" applyAlignment="1" applyProtection="1">
      <alignment horizontal="center" vertical="center" wrapText="1"/>
    </xf>
    <xf numFmtId="0" fontId="30" fillId="35" borderId="20" xfId="0" applyFont="1" applyFill="1" applyBorder="1" applyAlignment="1" applyProtection="1">
      <alignment horizontal="center" vertical="center" wrapText="1"/>
    </xf>
    <xf numFmtId="0" fontId="30" fillId="35" borderId="19" xfId="0" applyFont="1" applyFill="1" applyBorder="1" applyAlignment="1" applyProtection="1">
      <alignment horizontal="center" vertical="center" wrapText="1"/>
    </xf>
    <xf numFmtId="0" fontId="30" fillId="35" borderId="33" xfId="0" applyFont="1" applyFill="1" applyBorder="1" applyAlignment="1" applyProtection="1">
      <alignment horizontal="center" vertical="center" wrapText="1"/>
    </xf>
    <xf numFmtId="0" fontId="4" fillId="0" borderId="1" xfId="0" applyFont="1" applyBorder="1" applyAlignment="1" applyProtection="1">
      <alignment horizontal="left" vertical="center" wrapText="1"/>
    </xf>
    <xf numFmtId="43" fontId="10" fillId="36" borderId="3" xfId="3" applyFont="1" applyFill="1" applyBorder="1" applyAlignment="1" applyProtection="1">
      <alignment horizontal="center" vertical="center"/>
      <protection locked="0"/>
    </xf>
    <xf numFmtId="43" fontId="10" fillId="36" borderId="4" xfId="3" applyFont="1" applyFill="1" applyBorder="1" applyAlignment="1" applyProtection="1">
      <alignment horizontal="center" vertical="center"/>
      <protection locked="0"/>
    </xf>
    <xf numFmtId="43" fontId="10" fillId="36" borderId="5" xfId="3" applyFont="1" applyFill="1" applyBorder="1" applyAlignment="1" applyProtection="1">
      <alignment horizontal="center" vertical="center"/>
      <protection locked="0"/>
    </xf>
    <xf numFmtId="43" fontId="7" fillId="0" borderId="66" xfId="3" applyFont="1" applyBorder="1" applyAlignment="1" applyProtection="1">
      <alignment horizontal="center" vertical="center" textRotation="90" wrapText="1"/>
    </xf>
    <xf numFmtId="43" fontId="7" fillId="0" borderId="29" xfId="3" applyFont="1" applyBorder="1" applyAlignment="1" applyProtection="1">
      <alignment horizontal="center" vertical="center" textRotation="90" wrapText="1"/>
    </xf>
    <xf numFmtId="43" fontId="7" fillId="0" borderId="2" xfId="3" applyFont="1" applyBorder="1" applyAlignment="1" applyProtection="1">
      <alignment horizontal="center" vertical="center" textRotation="90" wrapText="1"/>
    </xf>
    <xf numFmtId="43" fontId="7" fillId="0" borderId="59" xfId="3" applyFont="1" applyBorder="1" applyAlignment="1" applyProtection="1">
      <alignment horizontal="center" vertical="center" wrapText="1"/>
    </xf>
    <xf numFmtId="43" fontId="7" fillId="0" borderId="4" xfId="3" applyFont="1" applyBorder="1" applyAlignment="1" applyProtection="1">
      <alignment horizontal="center" vertical="center" wrapText="1"/>
    </xf>
    <xf numFmtId="43" fontId="7" fillId="0" borderId="5" xfId="3" applyFont="1" applyBorder="1" applyAlignment="1" applyProtection="1">
      <alignment horizontal="center" vertical="center" wrapText="1"/>
    </xf>
    <xf numFmtId="0" fontId="4" fillId="0" borderId="19"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33"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4" fillId="0" borderId="62" xfId="0" applyFont="1" applyBorder="1" applyAlignment="1" applyProtection="1">
      <alignment horizontal="left" vertical="center" wrapText="1"/>
    </xf>
    <xf numFmtId="43" fontId="10" fillId="36" borderId="41" xfId="3" applyFont="1" applyFill="1" applyBorder="1" applyAlignment="1" applyProtection="1">
      <alignment horizontal="center" vertical="center"/>
      <protection locked="0"/>
    </xf>
    <xf numFmtId="43" fontId="10" fillId="36" borderId="42" xfId="3" applyFont="1" applyFill="1" applyBorder="1" applyAlignment="1" applyProtection="1">
      <alignment horizontal="center" vertical="center"/>
      <protection locked="0"/>
    </xf>
    <xf numFmtId="43" fontId="10" fillId="36" borderId="62" xfId="3" applyFont="1" applyFill="1" applyBorder="1" applyAlignment="1" applyProtection="1">
      <alignment horizontal="center" vertical="center"/>
      <protection locked="0"/>
    </xf>
    <xf numFmtId="43" fontId="8" fillId="3" borderId="34" xfId="3" applyFont="1" applyFill="1" applyBorder="1" applyAlignment="1" applyProtection="1">
      <alignment horizontal="center" vertical="center" wrapText="1"/>
    </xf>
    <xf numFmtId="43" fontId="8" fillId="3" borderId="63" xfId="3" applyFont="1" applyFill="1" applyBorder="1" applyAlignment="1" applyProtection="1">
      <alignment horizontal="center" vertical="center" wrapText="1"/>
    </xf>
    <xf numFmtId="43" fontId="8" fillId="3" borderId="56" xfId="3" applyFont="1" applyFill="1" applyBorder="1" applyAlignment="1" applyProtection="1">
      <alignment horizontal="center" vertical="center" wrapText="1"/>
    </xf>
    <xf numFmtId="43" fontId="8" fillId="3" borderId="57" xfId="3" applyFont="1" applyFill="1" applyBorder="1" applyAlignment="1" applyProtection="1">
      <alignment horizontal="center" vertical="center" wrapText="1"/>
    </xf>
    <xf numFmtId="43" fontId="8" fillId="3" borderId="58" xfId="3"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24"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26"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3" fillId="37" borderId="30" xfId="0" applyFont="1" applyFill="1" applyBorder="1" applyAlignment="1" applyProtection="1">
      <alignment vertical="center" wrapText="1" shrinkToFit="1"/>
      <protection locked="0"/>
    </xf>
    <xf numFmtId="0" fontId="3" fillId="37" borderId="5" xfId="0" applyFont="1" applyFill="1" applyBorder="1" applyAlignment="1" applyProtection="1">
      <alignment vertical="center" shrinkToFit="1"/>
      <protection locked="0"/>
    </xf>
    <xf numFmtId="0" fontId="3" fillId="37" borderId="5" xfId="0" applyFont="1" applyFill="1" applyBorder="1" applyAlignment="1" applyProtection="1">
      <alignment vertical="center" wrapText="1" shrinkToFit="1"/>
      <protection locked="0"/>
    </xf>
    <xf numFmtId="0" fontId="3" fillId="37" borderId="4" xfId="0" applyFont="1" applyFill="1" applyBorder="1" applyAlignment="1" applyProtection="1">
      <alignment vertical="center" wrapText="1" shrinkToFit="1"/>
      <protection locked="0"/>
    </xf>
    <xf numFmtId="0" fontId="7" fillId="2" borderId="7" xfId="0" applyFont="1" applyFill="1" applyBorder="1" applyAlignment="1" applyProtection="1">
      <alignment horizontal="center" vertical="center"/>
    </xf>
    <xf numFmtId="0" fontId="39" fillId="37" borderId="1" xfId="0" applyFont="1" applyFill="1" applyBorder="1" applyAlignment="1" applyProtection="1">
      <alignment vertical="center" wrapText="1" shrinkToFi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abSelected="1" zoomScale="55" zoomScaleNormal="55" zoomScaleSheetLayoutView="70" zoomScalePageLayoutView="55" workbookViewId="0">
      <selection activeCell="F15" sqref="F15"/>
    </sheetView>
  </sheetViews>
  <sheetFormatPr baseColWidth="10" defaultColWidth="11.42578125" defaultRowHeight="15" x14ac:dyDescent="0.25"/>
  <cols>
    <col min="1" max="1" width="10.42578125" style="19" customWidth="1"/>
    <col min="2" max="2" width="78.42578125" style="19" customWidth="1"/>
    <col min="3" max="3" width="30.7109375" style="19" customWidth="1"/>
    <col min="4" max="4" width="13.5703125" style="19" bestFit="1" customWidth="1"/>
    <col min="5" max="5" width="14" style="19" bestFit="1" customWidth="1"/>
    <col min="6" max="6" width="13.5703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0.28515625" style="21" customWidth="1"/>
    <col min="16" max="16384" width="11.42578125" style="21"/>
  </cols>
  <sheetData>
    <row r="1" spans="1:15" x14ac:dyDescent="0.25">
      <c r="F1" s="20"/>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22" t="s">
        <v>4</v>
      </c>
    </row>
    <row r="8" spans="1:15" ht="9.9499999999999993" customHeight="1" x14ac:dyDescent="0.25">
      <c r="A8" s="23"/>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24"/>
      <c r="E10" s="25"/>
      <c r="F10" s="25"/>
      <c r="M10" s="25"/>
      <c r="N10" s="19"/>
    </row>
    <row r="11" spans="1:15" ht="30" customHeight="1" x14ac:dyDescent="0.25">
      <c r="A11" s="140"/>
      <c r="B11" s="141"/>
      <c r="D11" s="121" t="s">
        <v>8</v>
      </c>
      <c r="E11" s="122"/>
      <c r="F11" s="123"/>
      <c r="G11" s="124"/>
      <c r="H11" s="124"/>
      <c r="I11" s="125"/>
      <c r="K11" s="121" t="s">
        <v>9</v>
      </c>
      <c r="L11" s="122"/>
      <c r="M11" s="117"/>
      <c r="N11" s="118"/>
      <c r="O11" s="26"/>
    </row>
    <row r="12" spans="1:15" ht="9.9499999999999993" customHeight="1" thickBot="1" x14ac:dyDescent="0.3">
      <c r="A12" s="27"/>
      <c r="B12" s="28"/>
      <c r="C12" s="29"/>
      <c r="D12" s="27"/>
      <c r="E12" s="28"/>
      <c r="F12" s="28"/>
      <c r="G12" s="28"/>
      <c r="H12" s="27"/>
      <c r="I12" s="30"/>
      <c r="J12" s="31"/>
      <c r="K12" s="31"/>
      <c r="L12" s="31"/>
      <c r="N12" s="32"/>
      <c r="O12" s="32"/>
    </row>
    <row r="13" spans="1:15" s="33" customFormat="1" ht="111.75" customHeight="1" x14ac:dyDescent="0.25">
      <c r="A13" s="40" t="s">
        <v>10</v>
      </c>
      <c r="B13" s="41" t="s">
        <v>11</v>
      </c>
      <c r="C13" s="41" t="s">
        <v>12</v>
      </c>
      <c r="D13" s="41" t="s">
        <v>13</v>
      </c>
      <c r="E13" s="41" t="s">
        <v>14</v>
      </c>
      <c r="F13" s="42" t="s">
        <v>15</v>
      </c>
      <c r="G13" s="42" t="s">
        <v>16</v>
      </c>
      <c r="H13" s="42" t="s">
        <v>17</v>
      </c>
      <c r="I13" s="42" t="s">
        <v>18</v>
      </c>
      <c r="J13" s="42" t="s">
        <v>19</v>
      </c>
      <c r="K13" s="42" t="s">
        <v>20</v>
      </c>
      <c r="L13" s="42" t="s">
        <v>21</v>
      </c>
      <c r="M13" s="42" t="s">
        <v>22</v>
      </c>
      <c r="N13" s="42" t="s">
        <v>23</v>
      </c>
      <c r="O13" s="43" t="s">
        <v>24</v>
      </c>
    </row>
    <row r="14" spans="1:15" s="33" customFormat="1" ht="51" customHeight="1" x14ac:dyDescent="0.25">
      <c r="A14" s="34">
        <v>1</v>
      </c>
      <c r="B14" s="257" t="s">
        <v>80</v>
      </c>
      <c r="C14" s="253"/>
      <c r="D14" s="85">
        <v>1</v>
      </c>
      <c r="E14" s="86" t="s">
        <v>117</v>
      </c>
      <c r="F14" s="3"/>
      <c r="G14" s="2"/>
      <c r="H14" s="81">
        <f>+ROUND(F14*G14,0)</f>
        <v>0</v>
      </c>
      <c r="I14" s="2"/>
      <c r="J14" s="81">
        <f t="shared" ref="J14" si="0">ROUND(F14*I14,0)</f>
        <v>0</v>
      </c>
      <c r="K14" s="81">
        <f t="shared" ref="K14" si="1">ROUND(F14+H14+J14,0)</f>
        <v>0</v>
      </c>
      <c r="L14" s="81">
        <f t="shared" ref="L14" si="2">ROUND(F14*D14,0)</f>
        <v>0</v>
      </c>
      <c r="M14" s="81">
        <f t="shared" ref="M14" si="3">ROUND(L14*G14,0)</f>
        <v>0</v>
      </c>
      <c r="N14" s="81">
        <f t="shared" ref="N14" si="4">ROUND(L14*I14,0)</f>
        <v>0</v>
      </c>
      <c r="O14" s="82">
        <f t="shared" ref="O14" si="5">ROUND(L14+N14+M14,0)</f>
        <v>0</v>
      </c>
    </row>
    <row r="15" spans="1:15" s="33" customFormat="1" ht="51" customHeight="1" x14ac:dyDescent="0.25">
      <c r="A15" s="34">
        <v>2</v>
      </c>
      <c r="B15" s="257" t="s">
        <v>81</v>
      </c>
      <c r="C15" s="254"/>
      <c r="D15" s="85">
        <v>1</v>
      </c>
      <c r="E15" s="86" t="s">
        <v>118</v>
      </c>
      <c r="F15" s="3"/>
      <c r="G15" s="2"/>
      <c r="H15" s="81">
        <f t="shared" ref="H15" si="6">+ROUND(F15*G15,0)</f>
        <v>0</v>
      </c>
      <c r="I15" s="2"/>
      <c r="J15" s="81">
        <f t="shared" ref="J15" si="7">ROUND(F15*I15,0)</f>
        <v>0</v>
      </c>
      <c r="K15" s="81">
        <f t="shared" ref="K15" si="8">ROUND(F15+H15+J15,0)</f>
        <v>0</v>
      </c>
      <c r="L15" s="81">
        <f t="shared" ref="L15" si="9">ROUND(F15*D15,0)</f>
        <v>0</v>
      </c>
      <c r="M15" s="81">
        <f t="shared" ref="M15" si="10">ROUND(L15*G15,0)</f>
        <v>0</v>
      </c>
      <c r="N15" s="81">
        <f t="shared" ref="N15" si="11">ROUND(L15*I15,0)</f>
        <v>0</v>
      </c>
      <c r="O15" s="82">
        <f t="shared" ref="O15" si="12">ROUND(L15+N15+M15,0)</f>
        <v>0</v>
      </c>
    </row>
    <row r="16" spans="1:15" s="33" customFormat="1" ht="51" customHeight="1" x14ac:dyDescent="0.25">
      <c r="A16" s="34">
        <v>3</v>
      </c>
      <c r="B16" s="257" t="s">
        <v>82</v>
      </c>
      <c r="C16" s="252"/>
      <c r="D16" s="85">
        <v>1</v>
      </c>
      <c r="E16" s="86" t="s">
        <v>119</v>
      </c>
      <c r="F16" s="3"/>
      <c r="G16" s="2"/>
      <c r="H16" s="81">
        <f t="shared" ref="H16:H51" si="13">+ROUND(F16*G16,0)</f>
        <v>0</v>
      </c>
      <c r="I16" s="2"/>
      <c r="J16" s="81">
        <f t="shared" ref="J16:J51" si="14">ROUND(F16*I16,0)</f>
        <v>0</v>
      </c>
      <c r="K16" s="81">
        <f t="shared" ref="K16:K51" si="15">ROUND(F16+H16+J16,0)</f>
        <v>0</v>
      </c>
      <c r="L16" s="81">
        <f t="shared" ref="L16:L51" si="16">ROUND(F16*D16,0)</f>
        <v>0</v>
      </c>
      <c r="M16" s="81">
        <f t="shared" ref="M16:M51" si="17">ROUND(L16*G16,0)</f>
        <v>0</v>
      </c>
      <c r="N16" s="81">
        <f t="shared" ref="N16:N51" si="18">ROUND(L16*I16,0)</f>
        <v>0</v>
      </c>
      <c r="O16" s="82">
        <f t="shared" ref="O16:O51" si="19">ROUND(L16+N16+M16,0)</f>
        <v>0</v>
      </c>
    </row>
    <row r="17" spans="1:15" s="33" customFormat="1" ht="51" customHeight="1" x14ac:dyDescent="0.25">
      <c r="A17" s="34">
        <v>4</v>
      </c>
      <c r="B17" s="257" t="s">
        <v>83</v>
      </c>
      <c r="C17" s="252"/>
      <c r="D17" s="85">
        <v>1</v>
      </c>
      <c r="E17" s="86" t="s">
        <v>120</v>
      </c>
      <c r="F17" s="3"/>
      <c r="G17" s="2"/>
      <c r="H17" s="81">
        <f t="shared" si="13"/>
        <v>0</v>
      </c>
      <c r="I17" s="2"/>
      <c r="J17" s="81">
        <f t="shared" si="14"/>
        <v>0</v>
      </c>
      <c r="K17" s="81">
        <f t="shared" si="15"/>
        <v>0</v>
      </c>
      <c r="L17" s="81">
        <f t="shared" si="16"/>
        <v>0</v>
      </c>
      <c r="M17" s="81">
        <f t="shared" si="17"/>
        <v>0</v>
      </c>
      <c r="N17" s="81">
        <f t="shared" si="18"/>
        <v>0</v>
      </c>
      <c r="O17" s="82">
        <f t="shared" si="19"/>
        <v>0</v>
      </c>
    </row>
    <row r="18" spans="1:15" s="33" customFormat="1" ht="51" customHeight="1" x14ac:dyDescent="0.25">
      <c r="A18" s="34">
        <v>5</v>
      </c>
      <c r="B18" s="257" t="s">
        <v>84</v>
      </c>
      <c r="C18" s="255"/>
      <c r="D18" s="85">
        <v>1</v>
      </c>
      <c r="E18" s="86" t="s">
        <v>120</v>
      </c>
      <c r="F18" s="3"/>
      <c r="G18" s="2"/>
      <c r="H18" s="81">
        <f t="shared" si="13"/>
        <v>0</v>
      </c>
      <c r="I18" s="2"/>
      <c r="J18" s="81">
        <f t="shared" si="14"/>
        <v>0</v>
      </c>
      <c r="K18" s="81">
        <f t="shared" si="15"/>
        <v>0</v>
      </c>
      <c r="L18" s="81">
        <f t="shared" si="16"/>
        <v>0</v>
      </c>
      <c r="M18" s="81">
        <f t="shared" si="17"/>
        <v>0</v>
      </c>
      <c r="N18" s="81">
        <f t="shared" si="18"/>
        <v>0</v>
      </c>
      <c r="O18" s="82">
        <f t="shared" si="19"/>
        <v>0</v>
      </c>
    </row>
    <row r="19" spans="1:15" s="33" customFormat="1" ht="51" customHeight="1" x14ac:dyDescent="0.25">
      <c r="A19" s="34">
        <v>6</v>
      </c>
      <c r="B19" s="257" t="s">
        <v>85</v>
      </c>
      <c r="C19" s="255"/>
      <c r="D19" s="85">
        <v>1</v>
      </c>
      <c r="E19" s="86" t="s">
        <v>121</v>
      </c>
      <c r="F19" s="3"/>
      <c r="G19" s="2"/>
      <c r="H19" s="81">
        <f t="shared" si="13"/>
        <v>0</v>
      </c>
      <c r="I19" s="2"/>
      <c r="J19" s="81">
        <f t="shared" si="14"/>
        <v>0</v>
      </c>
      <c r="K19" s="81">
        <f t="shared" si="15"/>
        <v>0</v>
      </c>
      <c r="L19" s="81">
        <f t="shared" si="16"/>
        <v>0</v>
      </c>
      <c r="M19" s="81">
        <f t="shared" si="17"/>
        <v>0</v>
      </c>
      <c r="N19" s="81">
        <f t="shared" si="18"/>
        <v>0</v>
      </c>
      <c r="O19" s="82">
        <f t="shared" si="19"/>
        <v>0</v>
      </c>
    </row>
    <row r="20" spans="1:15" s="33" customFormat="1" ht="51" customHeight="1" x14ac:dyDescent="0.25">
      <c r="A20" s="34">
        <v>7</v>
      </c>
      <c r="B20" s="257" t="s">
        <v>86</v>
      </c>
      <c r="C20" s="255"/>
      <c r="D20" s="85">
        <v>1</v>
      </c>
      <c r="E20" s="86" t="s">
        <v>121</v>
      </c>
      <c r="F20" s="3"/>
      <c r="G20" s="2"/>
      <c r="H20" s="81">
        <f t="shared" si="13"/>
        <v>0</v>
      </c>
      <c r="I20" s="2"/>
      <c r="J20" s="81">
        <f t="shared" si="14"/>
        <v>0</v>
      </c>
      <c r="K20" s="81">
        <f t="shared" si="15"/>
        <v>0</v>
      </c>
      <c r="L20" s="81">
        <f t="shared" si="16"/>
        <v>0</v>
      </c>
      <c r="M20" s="81">
        <f t="shared" si="17"/>
        <v>0</v>
      </c>
      <c r="N20" s="81">
        <f t="shared" si="18"/>
        <v>0</v>
      </c>
      <c r="O20" s="82">
        <f t="shared" si="19"/>
        <v>0</v>
      </c>
    </row>
    <row r="21" spans="1:15" s="33" customFormat="1" ht="51" customHeight="1" x14ac:dyDescent="0.25">
      <c r="A21" s="34">
        <v>8</v>
      </c>
      <c r="B21" s="257" t="s">
        <v>87</v>
      </c>
      <c r="C21" s="255"/>
      <c r="D21" s="85">
        <v>1</v>
      </c>
      <c r="E21" s="86" t="s">
        <v>122</v>
      </c>
      <c r="F21" s="3"/>
      <c r="G21" s="2"/>
      <c r="H21" s="81">
        <f t="shared" si="13"/>
        <v>0</v>
      </c>
      <c r="I21" s="2"/>
      <c r="J21" s="81">
        <f t="shared" si="14"/>
        <v>0</v>
      </c>
      <c r="K21" s="81">
        <f t="shared" si="15"/>
        <v>0</v>
      </c>
      <c r="L21" s="81">
        <f t="shared" si="16"/>
        <v>0</v>
      </c>
      <c r="M21" s="81">
        <f t="shared" si="17"/>
        <v>0</v>
      </c>
      <c r="N21" s="81">
        <f t="shared" si="18"/>
        <v>0</v>
      </c>
      <c r="O21" s="82">
        <f t="shared" si="19"/>
        <v>0</v>
      </c>
    </row>
    <row r="22" spans="1:15" s="33" customFormat="1" ht="51" customHeight="1" x14ac:dyDescent="0.25">
      <c r="A22" s="34">
        <v>9</v>
      </c>
      <c r="B22" s="257" t="s">
        <v>124</v>
      </c>
      <c r="C22" s="255"/>
      <c r="D22" s="85">
        <v>1</v>
      </c>
      <c r="E22" s="86" t="s">
        <v>121</v>
      </c>
      <c r="F22" s="3"/>
      <c r="G22" s="2"/>
      <c r="H22" s="81">
        <f t="shared" si="13"/>
        <v>0</v>
      </c>
      <c r="I22" s="2"/>
      <c r="J22" s="81">
        <f t="shared" si="14"/>
        <v>0</v>
      </c>
      <c r="K22" s="81">
        <f t="shared" si="15"/>
        <v>0</v>
      </c>
      <c r="L22" s="81">
        <f t="shared" si="16"/>
        <v>0</v>
      </c>
      <c r="M22" s="81">
        <f t="shared" si="17"/>
        <v>0</v>
      </c>
      <c r="N22" s="81">
        <f t="shared" si="18"/>
        <v>0</v>
      </c>
      <c r="O22" s="82">
        <f t="shared" si="19"/>
        <v>0</v>
      </c>
    </row>
    <row r="23" spans="1:15" s="33" customFormat="1" ht="51" customHeight="1" x14ac:dyDescent="0.25">
      <c r="A23" s="34">
        <v>10</v>
      </c>
      <c r="B23" s="257" t="s">
        <v>88</v>
      </c>
      <c r="C23" s="253"/>
      <c r="D23" s="85">
        <v>1</v>
      </c>
      <c r="E23" s="86" t="s">
        <v>123</v>
      </c>
      <c r="F23" s="3"/>
      <c r="G23" s="2"/>
      <c r="H23" s="81">
        <f t="shared" si="13"/>
        <v>0</v>
      </c>
      <c r="I23" s="2"/>
      <c r="J23" s="81">
        <f t="shared" si="14"/>
        <v>0</v>
      </c>
      <c r="K23" s="81">
        <f t="shared" si="15"/>
        <v>0</v>
      </c>
      <c r="L23" s="81">
        <f t="shared" si="16"/>
        <v>0</v>
      </c>
      <c r="M23" s="81">
        <f t="shared" si="17"/>
        <v>0</v>
      </c>
      <c r="N23" s="81">
        <f t="shared" si="18"/>
        <v>0</v>
      </c>
      <c r="O23" s="82">
        <f t="shared" si="19"/>
        <v>0</v>
      </c>
    </row>
    <row r="24" spans="1:15" s="33" customFormat="1" ht="51" customHeight="1" x14ac:dyDescent="0.25">
      <c r="A24" s="34">
        <v>11</v>
      </c>
      <c r="B24" s="257" t="s">
        <v>89</v>
      </c>
      <c r="C24" s="254"/>
      <c r="D24" s="85">
        <v>1</v>
      </c>
      <c r="E24" s="86" t="s">
        <v>123</v>
      </c>
      <c r="F24" s="3"/>
      <c r="G24" s="2"/>
      <c r="H24" s="81">
        <f t="shared" si="13"/>
        <v>0</v>
      </c>
      <c r="I24" s="2"/>
      <c r="J24" s="81">
        <f t="shared" si="14"/>
        <v>0</v>
      </c>
      <c r="K24" s="81">
        <f t="shared" si="15"/>
        <v>0</v>
      </c>
      <c r="L24" s="81">
        <f t="shared" si="16"/>
        <v>0</v>
      </c>
      <c r="M24" s="81">
        <f t="shared" si="17"/>
        <v>0</v>
      </c>
      <c r="N24" s="81">
        <f t="shared" si="18"/>
        <v>0</v>
      </c>
      <c r="O24" s="82">
        <f t="shared" si="19"/>
        <v>0</v>
      </c>
    </row>
    <row r="25" spans="1:15" s="33" customFormat="1" ht="51" customHeight="1" x14ac:dyDescent="0.25">
      <c r="A25" s="34">
        <v>12</v>
      </c>
      <c r="B25" s="257" t="s">
        <v>90</v>
      </c>
      <c r="C25" s="252"/>
      <c r="D25" s="85">
        <v>1</v>
      </c>
      <c r="E25" s="86" t="s">
        <v>118</v>
      </c>
      <c r="F25" s="3"/>
      <c r="G25" s="2"/>
      <c r="H25" s="81">
        <f t="shared" si="13"/>
        <v>0</v>
      </c>
      <c r="I25" s="2"/>
      <c r="J25" s="81">
        <f t="shared" si="14"/>
        <v>0</v>
      </c>
      <c r="K25" s="81">
        <f t="shared" si="15"/>
        <v>0</v>
      </c>
      <c r="L25" s="81">
        <f t="shared" si="16"/>
        <v>0</v>
      </c>
      <c r="M25" s="81">
        <f t="shared" si="17"/>
        <v>0</v>
      </c>
      <c r="N25" s="81">
        <f t="shared" si="18"/>
        <v>0</v>
      </c>
      <c r="O25" s="82">
        <f t="shared" si="19"/>
        <v>0</v>
      </c>
    </row>
    <row r="26" spans="1:15" s="33" customFormat="1" ht="51" customHeight="1" x14ac:dyDescent="0.25">
      <c r="A26" s="34">
        <v>13</v>
      </c>
      <c r="B26" s="257" t="s">
        <v>91</v>
      </c>
      <c r="C26" s="252"/>
      <c r="D26" s="85">
        <v>1</v>
      </c>
      <c r="E26" s="86" t="s">
        <v>123</v>
      </c>
      <c r="F26" s="3"/>
      <c r="G26" s="2"/>
      <c r="H26" s="81">
        <f t="shared" si="13"/>
        <v>0</v>
      </c>
      <c r="I26" s="2"/>
      <c r="J26" s="81">
        <f t="shared" si="14"/>
        <v>0</v>
      </c>
      <c r="K26" s="81">
        <f t="shared" si="15"/>
        <v>0</v>
      </c>
      <c r="L26" s="81">
        <f t="shared" si="16"/>
        <v>0</v>
      </c>
      <c r="M26" s="81">
        <f t="shared" si="17"/>
        <v>0</v>
      </c>
      <c r="N26" s="81">
        <f t="shared" si="18"/>
        <v>0</v>
      </c>
      <c r="O26" s="82">
        <f t="shared" si="19"/>
        <v>0</v>
      </c>
    </row>
    <row r="27" spans="1:15" s="33" customFormat="1" ht="51" customHeight="1" x14ac:dyDescent="0.25">
      <c r="A27" s="34">
        <v>14</v>
      </c>
      <c r="B27" s="257" t="s">
        <v>92</v>
      </c>
      <c r="C27" s="255"/>
      <c r="D27" s="85">
        <v>1</v>
      </c>
      <c r="E27" s="86" t="s">
        <v>120</v>
      </c>
      <c r="F27" s="3"/>
      <c r="G27" s="2"/>
      <c r="H27" s="81">
        <f t="shared" si="13"/>
        <v>0</v>
      </c>
      <c r="I27" s="2"/>
      <c r="J27" s="81">
        <f t="shared" si="14"/>
        <v>0</v>
      </c>
      <c r="K27" s="81">
        <f t="shared" si="15"/>
        <v>0</v>
      </c>
      <c r="L27" s="81">
        <f t="shared" si="16"/>
        <v>0</v>
      </c>
      <c r="M27" s="81">
        <f t="shared" si="17"/>
        <v>0</v>
      </c>
      <c r="N27" s="81">
        <f t="shared" si="18"/>
        <v>0</v>
      </c>
      <c r="O27" s="82">
        <f t="shared" si="19"/>
        <v>0</v>
      </c>
    </row>
    <row r="28" spans="1:15" s="33" customFormat="1" ht="51" customHeight="1" x14ac:dyDescent="0.25">
      <c r="A28" s="34">
        <v>15</v>
      </c>
      <c r="B28" s="257" t="s">
        <v>93</v>
      </c>
      <c r="C28" s="255"/>
      <c r="D28" s="85">
        <v>1</v>
      </c>
      <c r="E28" s="86" t="s">
        <v>123</v>
      </c>
      <c r="F28" s="3"/>
      <c r="G28" s="2"/>
      <c r="H28" s="81">
        <f t="shared" si="13"/>
        <v>0</v>
      </c>
      <c r="I28" s="2"/>
      <c r="J28" s="81">
        <f t="shared" si="14"/>
        <v>0</v>
      </c>
      <c r="K28" s="81">
        <f t="shared" si="15"/>
        <v>0</v>
      </c>
      <c r="L28" s="81">
        <f t="shared" si="16"/>
        <v>0</v>
      </c>
      <c r="M28" s="81">
        <f t="shared" si="17"/>
        <v>0</v>
      </c>
      <c r="N28" s="81">
        <f t="shared" si="18"/>
        <v>0</v>
      </c>
      <c r="O28" s="82">
        <f t="shared" si="19"/>
        <v>0</v>
      </c>
    </row>
    <row r="29" spans="1:15" s="33" customFormat="1" ht="51" customHeight="1" x14ac:dyDescent="0.25">
      <c r="A29" s="34">
        <v>16</v>
      </c>
      <c r="B29" s="257" t="s">
        <v>94</v>
      </c>
      <c r="C29" s="255"/>
      <c r="D29" s="85">
        <v>1</v>
      </c>
      <c r="E29" s="86" t="s">
        <v>123</v>
      </c>
      <c r="F29" s="3"/>
      <c r="G29" s="2"/>
      <c r="H29" s="81">
        <f t="shared" si="13"/>
        <v>0</v>
      </c>
      <c r="I29" s="2"/>
      <c r="J29" s="81">
        <f t="shared" si="14"/>
        <v>0</v>
      </c>
      <c r="K29" s="81">
        <f t="shared" si="15"/>
        <v>0</v>
      </c>
      <c r="L29" s="81">
        <f t="shared" si="16"/>
        <v>0</v>
      </c>
      <c r="M29" s="81">
        <f t="shared" si="17"/>
        <v>0</v>
      </c>
      <c r="N29" s="81">
        <f t="shared" si="18"/>
        <v>0</v>
      </c>
      <c r="O29" s="82">
        <f t="shared" si="19"/>
        <v>0</v>
      </c>
    </row>
    <row r="30" spans="1:15" s="33" customFormat="1" ht="51" customHeight="1" x14ac:dyDescent="0.25">
      <c r="A30" s="34">
        <v>17</v>
      </c>
      <c r="B30" s="257" t="s">
        <v>95</v>
      </c>
      <c r="C30" s="255"/>
      <c r="D30" s="85">
        <v>1</v>
      </c>
      <c r="E30" s="86" t="s">
        <v>123</v>
      </c>
      <c r="F30" s="3"/>
      <c r="G30" s="2"/>
      <c r="H30" s="81">
        <f t="shared" si="13"/>
        <v>0</v>
      </c>
      <c r="I30" s="2"/>
      <c r="J30" s="81">
        <f t="shared" si="14"/>
        <v>0</v>
      </c>
      <c r="K30" s="81">
        <f t="shared" si="15"/>
        <v>0</v>
      </c>
      <c r="L30" s="81">
        <f t="shared" si="16"/>
        <v>0</v>
      </c>
      <c r="M30" s="81">
        <f t="shared" si="17"/>
        <v>0</v>
      </c>
      <c r="N30" s="81">
        <f t="shared" si="18"/>
        <v>0</v>
      </c>
      <c r="O30" s="82">
        <f t="shared" si="19"/>
        <v>0</v>
      </c>
    </row>
    <row r="31" spans="1:15" s="33" customFormat="1" ht="51" customHeight="1" x14ac:dyDescent="0.25">
      <c r="A31" s="34">
        <v>18</v>
      </c>
      <c r="B31" s="257" t="s">
        <v>96</v>
      </c>
      <c r="C31" s="255"/>
      <c r="D31" s="85">
        <v>1</v>
      </c>
      <c r="E31" s="86" t="s">
        <v>120</v>
      </c>
      <c r="F31" s="3"/>
      <c r="G31" s="2"/>
      <c r="H31" s="81">
        <f t="shared" si="13"/>
        <v>0</v>
      </c>
      <c r="I31" s="2"/>
      <c r="J31" s="81">
        <f t="shared" si="14"/>
        <v>0</v>
      </c>
      <c r="K31" s="81">
        <f t="shared" si="15"/>
        <v>0</v>
      </c>
      <c r="L31" s="81">
        <f t="shared" si="16"/>
        <v>0</v>
      </c>
      <c r="M31" s="81">
        <f t="shared" si="17"/>
        <v>0</v>
      </c>
      <c r="N31" s="81">
        <f t="shared" si="18"/>
        <v>0</v>
      </c>
      <c r="O31" s="82">
        <f t="shared" si="19"/>
        <v>0</v>
      </c>
    </row>
    <row r="32" spans="1:15" s="33" customFormat="1" ht="51" customHeight="1" x14ac:dyDescent="0.25">
      <c r="A32" s="34">
        <v>19</v>
      </c>
      <c r="B32" s="257" t="s">
        <v>97</v>
      </c>
      <c r="C32" s="253"/>
      <c r="D32" s="85">
        <v>1</v>
      </c>
      <c r="E32" s="86" t="s">
        <v>121</v>
      </c>
      <c r="F32" s="3"/>
      <c r="G32" s="2"/>
      <c r="H32" s="81">
        <f t="shared" si="13"/>
        <v>0</v>
      </c>
      <c r="I32" s="2"/>
      <c r="J32" s="81">
        <f t="shared" si="14"/>
        <v>0</v>
      </c>
      <c r="K32" s="81">
        <f t="shared" si="15"/>
        <v>0</v>
      </c>
      <c r="L32" s="81">
        <f t="shared" si="16"/>
        <v>0</v>
      </c>
      <c r="M32" s="81">
        <f t="shared" si="17"/>
        <v>0</v>
      </c>
      <c r="N32" s="81">
        <f t="shared" si="18"/>
        <v>0</v>
      </c>
      <c r="O32" s="82">
        <f t="shared" si="19"/>
        <v>0</v>
      </c>
    </row>
    <row r="33" spans="1:15" s="33" customFormat="1" ht="51" customHeight="1" x14ac:dyDescent="0.25">
      <c r="A33" s="34">
        <v>20</v>
      </c>
      <c r="B33" s="257" t="s">
        <v>98</v>
      </c>
      <c r="C33" s="254"/>
      <c r="D33" s="85">
        <v>1</v>
      </c>
      <c r="E33" s="86" t="s">
        <v>121</v>
      </c>
      <c r="F33" s="3"/>
      <c r="G33" s="2"/>
      <c r="H33" s="81">
        <f t="shared" si="13"/>
        <v>0</v>
      </c>
      <c r="I33" s="2"/>
      <c r="J33" s="81">
        <f t="shared" si="14"/>
        <v>0</v>
      </c>
      <c r="K33" s="81">
        <f t="shared" si="15"/>
        <v>0</v>
      </c>
      <c r="L33" s="81">
        <f t="shared" si="16"/>
        <v>0</v>
      </c>
      <c r="M33" s="81">
        <f t="shared" si="17"/>
        <v>0</v>
      </c>
      <c r="N33" s="81">
        <f t="shared" si="18"/>
        <v>0</v>
      </c>
      <c r="O33" s="82">
        <f t="shared" si="19"/>
        <v>0</v>
      </c>
    </row>
    <row r="34" spans="1:15" s="33" customFormat="1" ht="51" customHeight="1" x14ac:dyDescent="0.25">
      <c r="A34" s="34">
        <v>21</v>
      </c>
      <c r="B34" s="257" t="s">
        <v>99</v>
      </c>
      <c r="C34" s="252"/>
      <c r="D34" s="85">
        <v>1</v>
      </c>
      <c r="E34" s="86" t="s">
        <v>121</v>
      </c>
      <c r="F34" s="3"/>
      <c r="G34" s="2"/>
      <c r="H34" s="81">
        <f t="shared" si="13"/>
        <v>0</v>
      </c>
      <c r="I34" s="2"/>
      <c r="J34" s="81">
        <f t="shared" si="14"/>
        <v>0</v>
      </c>
      <c r="K34" s="81">
        <f t="shared" si="15"/>
        <v>0</v>
      </c>
      <c r="L34" s="81">
        <f t="shared" si="16"/>
        <v>0</v>
      </c>
      <c r="M34" s="81">
        <f t="shared" si="17"/>
        <v>0</v>
      </c>
      <c r="N34" s="81">
        <f t="shared" si="18"/>
        <v>0</v>
      </c>
      <c r="O34" s="82">
        <f t="shared" si="19"/>
        <v>0</v>
      </c>
    </row>
    <row r="35" spans="1:15" s="33" customFormat="1" ht="51" customHeight="1" x14ac:dyDescent="0.25">
      <c r="A35" s="34">
        <v>22</v>
      </c>
      <c r="B35" s="257" t="s">
        <v>100</v>
      </c>
      <c r="C35" s="252"/>
      <c r="D35" s="85">
        <v>1</v>
      </c>
      <c r="E35" s="86" t="s">
        <v>121</v>
      </c>
      <c r="F35" s="3"/>
      <c r="G35" s="2"/>
      <c r="H35" s="81">
        <f t="shared" si="13"/>
        <v>0</v>
      </c>
      <c r="I35" s="2"/>
      <c r="J35" s="81">
        <f t="shared" si="14"/>
        <v>0</v>
      </c>
      <c r="K35" s="81">
        <f t="shared" si="15"/>
        <v>0</v>
      </c>
      <c r="L35" s="81">
        <f t="shared" si="16"/>
        <v>0</v>
      </c>
      <c r="M35" s="81">
        <f t="shared" si="17"/>
        <v>0</v>
      </c>
      <c r="N35" s="81">
        <f t="shared" si="18"/>
        <v>0</v>
      </c>
      <c r="O35" s="82">
        <f t="shared" si="19"/>
        <v>0</v>
      </c>
    </row>
    <row r="36" spans="1:15" s="33" customFormat="1" ht="51" customHeight="1" x14ac:dyDescent="0.25">
      <c r="A36" s="34">
        <v>23</v>
      </c>
      <c r="B36" s="257" t="s">
        <v>101</v>
      </c>
      <c r="C36" s="255"/>
      <c r="D36" s="85">
        <v>1</v>
      </c>
      <c r="E36" s="86" t="s">
        <v>121</v>
      </c>
      <c r="F36" s="3"/>
      <c r="G36" s="2"/>
      <c r="H36" s="81">
        <f t="shared" si="13"/>
        <v>0</v>
      </c>
      <c r="I36" s="2"/>
      <c r="J36" s="81">
        <f t="shared" si="14"/>
        <v>0</v>
      </c>
      <c r="K36" s="81">
        <f t="shared" si="15"/>
        <v>0</v>
      </c>
      <c r="L36" s="81">
        <f t="shared" si="16"/>
        <v>0</v>
      </c>
      <c r="M36" s="81">
        <f t="shared" si="17"/>
        <v>0</v>
      </c>
      <c r="N36" s="81">
        <f t="shared" si="18"/>
        <v>0</v>
      </c>
      <c r="O36" s="82">
        <f t="shared" si="19"/>
        <v>0</v>
      </c>
    </row>
    <row r="37" spans="1:15" s="33" customFormat="1" ht="51" customHeight="1" x14ac:dyDescent="0.25">
      <c r="A37" s="34">
        <v>24</v>
      </c>
      <c r="B37" s="257" t="s">
        <v>102</v>
      </c>
      <c r="C37" s="255"/>
      <c r="D37" s="85">
        <v>1</v>
      </c>
      <c r="E37" s="86" t="s">
        <v>121</v>
      </c>
      <c r="F37" s="3"/>
      <c r="G37" s="2"/>
      <c r="H37" s="81">
        <f t="shared" si="13"/>
        <v>0</v>
      </c>
      <c r="I37" s="2"/>
      <c r="J37" s="81">
        <f t="shared" si="14"/>
        <v>0</v>
      </c>
      <c r="K37" s="81">
        <f t="shared" si="15"/>
        <v>0</v>
      </c>
      <c r="L37" s="81">
        <f t="shared" si="16"/>
        <v>0</v>
      </c>
      <c r="M37" s="81">
        <f t="shared" si="17"/>
        <v>0</v>
      </c>
      <c r="N37" s="81">
        <f t="shared" si="18"/>
        <v>0</v>
      </c>
      <c r="O37" s="82">
        <f t="shared" si="19"/>
        <v>0</v>
      </c>
    </row>
    <row r="38" spans="1:15" s="33" customFormat="1" ht="51" customHeight="1" x14ac:dyDescent="0.25">
      <c r="A38" s="34">
        <v>25</v>
      </c>
      <c r="B38" s="257" t="s">
        <v>103</v>
      </c>
      <c r="C38" s="255"/>
      <c r="D38" s="85">
        <v>1</v>
      </c>
      <c r="E38" s="86" t="s">
        <v>121</v>
      </c>
      <c r="F38" s="3"/>
      <c r="G38" s="2"/>
      <c r="H38" s="81">
        <f t="shared" si="13"/>
        <v>0</v>
      </c>
      <c r="I38" s="2"/>
      <c r="J38" s="81">
        <f t="shared" si="14"/>
        <v>0</v>
      </c>
      <c r="K38" s="81">
        <f t="shared" si="15"/>
        <v>0</v>
      </c>
      <c r="L38" s="81">
        <f t="shared" si="16"/>
        <v>0</v>
      </c>
      <c r="M38" s="81">
        <f t="shared" si="17"/>
        <v>0</v>
      </c>
      <c r="N38" s="81">
        <f t="shared" si="18"/>
        <v>0</v>
      </c>
      <c r="O38" s="82">
        <f t="shared" si="19"/>
        <v>0</v>
      </c>
    </row>
    <row r="39" spans="1:15" s="33" customFormat="1" ht="51" customHeight="1" x14ac:dyDescent="0.25">
      <c r="A39" s="34">
        <v>26</v>
      </c>
      <c r="B39" s="257" t="s">
        <v>104</v>
      </c>
      <c r="C39" s="255"/>
      <c r="D39" s="85">
        <v>1</v>
      </c>
      <c r="E39" s="86" t="s">
        <v>121</v>
      </c>
      <c r="F39" s="3"/>
      <c r="G39" s="2"/>
      <c r="H39" s="81">
        <f t="shared" si="13"/>
        <v>0</v>
      </c>
      <c r="I39" s="2"/>
      <c r="J39" s="81">
        <f t="shared" si="14"/>
        <v>0</v>
      </c>
      <c r="K39" s="81">
        <f t="shared" si="15"/>
        <v>0</v>
      </c>
      <c r="L39" s="81">
        <f t="shared" si="16"/>
        <v>0</v>
      </c>
      <c r="M39" s="81">
        <f t="shared" si="17"/>
        <v>0</v>
      </c>
      <c r="N39" s="81">
        <f t="shared" si="18"/>
        <v>0</v>
      </c>
      <c r="O39" s="82">
        <f t="shared" si="19"/>
        <v>0</v>
      </c>
    </row>
    <row r="40" spans="1:15" s="33" customFormat="1" ht="51" customHeight="1" x14ac:dyDescent="0.25">
      <c r="A40" s="34">
        <v>27</v>
      </c>
      <c r="B40" s="257" t="s">
        <v>105</v>
      </c>
      <c r="C40" s="255"/>
      <c r="D40" s="85">
        <v>1</v>
      </c>
      <c r="E40" s="251" t="s">
        <v>120</v>
      </c>
      <c r="F40" s="3"/>
      <c r="G40" s="2"/>
      <c r="H40" s="81">
        <f t="shared" si="13"/>
        <v>0</v>
      </c>
      <c r="I40" s="2"/>
      <c r="J40" s="81">
        <f t="shared" si="14"/>
        <v>0</v>
      </c>
      <c r="K40" s="81">
        <f t="shared" si="15"/>
        <v>0</v>
      </c>
      <c r="L40" s="81">
        <f t="shared" si="16"/>
        <v>0</v>
      </c>
      <c r="M40" s="81">
        <f t="shared" si="17"/>
        <v>0</v>
      </c>
      <c r="N40" s="81">
        <f t="shared" si="18"/>
        <v>0</v>
      </c>
      <c r="O40" s="82">
        <f t="shared" si="19"/>
        <v>0</v>
      </c>
    </row>
    <row r="41" spans="1:15" s="33" customFormat="1" ht="51" customHeight="1" x14ac:dyDescent="0.25">
      <c r="A41" s="34">
        <v>28</v>
      </c>
      <c r="B41" s="257" t="s">
        <v>106</v>
      </c>
      <c r="C41" s="253"/>
      <c r="D41" s="85">
        <v>1</v>
      </c>
      <c r="E41" s="251" t="s">
        <v>120</v>
      </c>
      <c r="F41" s="3"/>
      <c r="G41" s="2"/>
      <c r="H41" s="81">
        <f t="shared" si="13"/>
        <v>0</v>
      </c>
      <c r="I41" s="2"/>
      <c r="J41" s="81">
        <f t="shared" si="14"/>
        <v>0</v>
      </c>
      <c r="K41" s="81">
        <f t="shared" si="15"/>
        <v>0</v>
      </c>
      <c r="L41" s="81">
        <f t="shared" si="16"/>
        <v>0</v>
      </c>
      <c r="M41" s="81">
        <f t="shared" si="17"/>
        <v>0</v>
      </c>
      <c r="N41" s="81">
        <f t="shared" si="18"/>
        <v>0</v>
      </c>
      <c r="O41" s="82">
        <f t="shared" si="19"/>
        <v>0</v>
      </c>
    </row>
    <row r="42" spans="1:15" s="33" customFormat="1" ht="51" customHeight="1" x14ac:dyDescent="0.25">
      <c r="A42" s="34">
        <v>29</v>
      </c>
      <c r="B42" s="257" t="s">
        <v>107</v>
      </c>
      <c r="C42" s="254"/>
      <c r="D42" s="85">
        <v>1</v>
      </c>
      <c r="E42" s="251" t="s">
        <v>120</v>
      </c>
      <c r="F42" s="3"/>
      <c r="G42" s="2"/>
      <c r="H42" s="81">
        <f t="shared" si="13"/>
        <v>0</v>
      </c>
      <c r="I42" s="2"/>
      <c r="J42" s="81">
        <f t="shared" si="14"/>
        <v>0</v>
      </c>
      <c r="K42" s="81">
        <f t="shared" si="15"/>
        <v>0</v>
      </c>
      <c r="L42" s="81">
        <f t="shared" si="16"/>
        <v>0</v>
      </c>
      <c r="M42" s="81">
        <f t="shared" si="17"/>
        <v>0</v>
      </c>
      <c r="N42" s="81">
        <f t="shared" si="18"/>
        <v>0</v>
      </c>
      <c r="O42" s="82">
        <f t="shared" si="19"/>
        <v>0</v>
      </c>
    </row>
    <row r="43" spans="1:15" s="33" customFormat="1" ht="51" customHeight="1" x14ac:dyDescent="0.25">
      <c r="A43" s="34">
        <v>30</v>
      </c>
      <c r="B43" s="257" t="s">
        <v>108</v>
      </c>
      <c r="C43" s="252"/>
      <c r="D43" s="85">
        <v>1</v>
      </c>
      <c r="E43" s="86" t="s">
        <v>119</v>
      </c>
      <c r="F43" s="3"/>
      <c r="G43" s="2"/>
      <c r="H43" s="81">
        <f t="shared" si="13"/>
        <v>0</v>
      </c>
      <c r="I43" s="2"/>
      <c r="J43" s="81">
        <f t="shared" si="14"/>
        <v>0</v>
      </c>
      <c r="K43" s="81">
        <f t="shared" si="15"/>
        <v>0</v>
      </c>
      <c r="L43" s="81">
        <f t="shared" si="16"/>
        <v>0</v>
      </c>
      <c r="M43" s="81">
        <f t="shared" si="17"/>
        <v>0</v>
      </c>
      <c r="N43" s="81">
        <f t="shared" si="18"/>
        <v>0</v>
      </c>
      <c r="O43" s="82">
        <f t="shared" si="19"/>
        <v>0</v>
      </c>
    </row>
    <row r="44" spans="1:15" s="33" customFormat="1" ht="51" customHeight="1" x14ac:dyDescent="0.25">
      <c r="A44" s="34">
        <v>31</v>
      </c>
      <c r="B44" s="257" t="s">
        <v>109</v>
      </c>
      <c r="C44" s="252"/>
      <c r="D44" s="85">
        <v>1</v>
      </c>
      <c r="E44" s="86" t="s">
        <v>119</v>
      </c>
      <c r="F44" s="3"/>
      <c r="G44" s="2"/>
      <c r="H44" s="81">
        <f t="shared" si="13"/>
        <v>0</v>
      </c>
      <c r="I44" s="2"/>
      <c r="J44" s="81">
        <f t="shared" si="14"/>
        <v>0</v>
      </c>
      <c r="K44" s="81">
        <f t="shared" si="15"/>
        <v>0</v>
      </c>
      <c r="L44" s="81">
        <f t="shared" si="16"/>
        <v>0</v>
      </c>
      <c r="M44" s="81">
        <f t="shared" si="17"/>
        <v>0</v>
      </c>
      <c r="N44" s="81">
        <f t="shared" si="18"/>
        <v>0</v>
      </c>
      <c r="O44" s="82">
        <f t="shared" si="19"/>
        <v>0</v>
      </c>
    </row>
    <row r="45" spans="1:15" s="33" customFormat="1" ht="51" customHeight="1" x14ac:dyDescent="0.25">
      <c r="A45" s="34">
        <v>32</v>
      </c>
      <c r="B45" s="257" t="s">
        <v>110</v>
      </c>
      <c r="C45" s="255"/>
      <c r="D45" s="85">
        <v>1</v>
      </c>
      <c r="E45" s="86" t="s">
        <v>119</v>
      </c>
      <c r="F45" s="3"/>
      <c r="G45" s="2"/>
      <c r="H45" s="81">
        <f t="shared" si="13"/>
        <v>0</v>
      </c>
      <c r="I45" s="2"/>
      <c r="J45" s="81">
        <f t="shared" si="14"/>
        <v>0</v>
      </c>
      <c r="K45" s="81">
        <f t="shared" si="15"/>
        <v>0</v>
      </c>
      <c r="L45" s="81">
        <f t="shared" si="16"/>
        <v>0</v>
      </c>
      <c r="M45" s="81">
        <f t="shared" si="17"/>
        <v>0</v>
      </c>
      <c r="N45" s="81">
        <f t="shared" si="18"/>
        <v>0</v>
      </c>
      <c r="O45" s="82">
        <f t="shared" si="19"/>
        <v>0</v>
      </c>
    </row>
    <row r="46" spans="1:15" s="33" customFormat="1" ht="51" customHeight="1" x14ac:dyDescent="0.25">
      <c r="A46" s="34">
        <v>33</v>
      </c>
      <c r="B46" s="257" t="s">
        <v>111</v>
      </c>
      <c r="C46" s="255"/>
      <c r="D46" s="85">
        <v>1</v>
      </c>
      <c r="E46" s="86" t="s">
        <v>120</v>
      </c>
      <c r="F46" s="3"/>
      <c r="G46" s="2"/>
      <c r="H46" s="81">
        <f t="shared" si="13"/>
        <v>0</v>
      </c>
      <c r="I46" s="2"/>
      <c r="J46" s="81">
        <f t="shared" si="14"/>
        <v>0</v>
      </c>
      <c r="K46" s="81">
        <f t="shared" si="15"/>
        <v>0</v>
      </c>
      <c r="L46" s="81">
        <f t="shared" si="16"/>
        <v>0</v>
      </c>
      <c r="M46" s="81">
        <f t="shared" si="17"/>
        <v>0</v>
      </c>
      <c r="N46" s="81">
        <f t="shared" si="18"/>
        <v>0</v>
      </c>
      <c r="O46" s="82">
        <f t="shared" si="19"/>
        <v>0</v>
      </c>
    </row>
    <row r="47" spans="1:15" s="33" customFormat="1" ht="51" customHeight="1" x14ac:dyDescent="0.25">
      <c r="A47" s="34">
        <v>34</v>
      </c>
      <c r="B47" s="257" t="s">
        <v>112</v>
      </c>
      <c r="C47" s="255"/>
      <c r="D47" s="85">
        <v>1</v>
      </c>
      <c r="E47" s="86" t="s">
        <v>120</v>
      </c>
      <c r="F47" s="3"/>
      <c r="G47" s="2"/>
      <c r="H47" s="81">
        <f t="shared" si="13"/>
        <v>0</v>
      </c>
      <c r="I47" s="2"/>
      <c r="J47" s="81">
        <f t="shared" si="14"/>
        <v>0</v>
      </c>
      <c r="K47" s="81">
        <f t="shared" si="15"/>
        <v>0</v>
      </c>
      <c r="L47" s="81">
        <f t="shared" si="16"/>
        <v>0</v>
      </c>
      <c r="M47" s="81">
        <f t="shared" si="17"/>
        <v>0</v>
      </c>
      <c r="N47" s="81">
        <f t="shared" si="18"/>
        <v>0</v>
      </c>
      <c r="O47" s="82">
        <f t="shared" si="19"/>
        <v>0</v>
      </c>
    </row>
    <row r="48" spans="1:15" s="33" customFormat="1" ht="51" customHeight="1" x14ac:dyDescent="0.25">
      <c r="A48" s="34">
        <v>35</v>
      </c>
      <c r="B48" s="257" t="s">
        <v>113</v>
      </c>
      <c r="C48" s="255"/>
      <c r="D48" s="85">
        <v>1</v>
      </c>
      <c r="E48" s="86" t="s">
        <v>120</v>
      </c>
      <c r="F48" s="3"/>
      <c r="G48" s="2"/>
      <c r="H48" s="81">
        <f t="shared" si="13"/>
        <v>0</v>
      </c>
      <c r="I48" s="2"/>
      <c r="J48" s="81">
        <f t="shared" si="14"/>
        <v>0</v>
      </c>
      <c r="K48" s="81">
        <f t="shared" si="15"/>
        <v>0</v>
      </c>
      <c r="L48" s="81">
        <f t="shared" si="16"/>
        <v>0</v>
      </c>
      <c r="M48" s="81">
        <f t="shared" si="17"/>
        <v>0</v>
      </c>
      <c r="N48" s="81">
        <f t="shared" si="18"/>
        <v>0</v>
      </c>
      <c r="O48" s="82">
        <f t="shared" si="19"/>
        <v>0</v>
      </c>
    </row>
    <row r="49" spans="1:15" s="33" customFormat="1" ht="51" customHeight="1" x14ac:dyDescent="0.25">
      <c r="A49" s="34">
        <v>36</v>
      </c>
      <c r="B49" s="257" t="s">
        <v>114</v>
      </c>
      <c r="C49" s="255"/>
      <c r="D49" s="85">
        <v>1</v>
      </c>
      <c r="E49" s="86" t="s">
        <v>120</v>
      </c>
      <c r="F49" s="3"/>
      <c r="G49" s="2"/>
      <c r="H49" s="81">
        <f t="shared" si="13"/>
        <v>0</v>
      </c>
      <c r="I49" s="2"/>
      <c r="J49" s="81">
        <f t="shared" si="14"/>
        <v>0</v>
      </c>
      <c r="K49" s="81">
        <f t="shared" si="15"/>
        <v>0</v>
      </c>
      <c r="L49" s="81">
        <f t="shared" si="16"/>
        <v>0</v>
      </c>
      <c r="M49" s="81">
        <f t="shared" si="17"/>
        <v>0</v>
      </c>
      <c r="N49" s="81">
        <f t="shared" si="18"/>
        <v>0</v>
      </c>
      <c r="O49" s="82">
        <f t="shared" si="19"/>
        <v>0</v>
      </c>
    </row>
    <row r="50" spans="1:15" s="33" customFormat="1" ht="51" customHeight="1" x14ac:dyDescent="0.25">
      <c r="A50" s="34">
        <v>37</v>
      </c>
      <c r="B50" s="257" t="s">
        <v>115</v>
      </c>
      <c r="C50" s="253"/>
      <c r="D50" s="85">
        <v>1</v>
      </c>
      <c r="E50" s="86" t="s">
        <v>120</v>
      </c>
      <c r="F50" s="3"/>
      <c r="G50" s="2"/>
      <c r="H50" s="81">
        <f t="shared" si="13"/>
        <v>0</v>
      </c>
      <c r="I50" s="2"/>
      <c r="J50" s="81">
        <f t="shared" si="14"/>
        <v>0</v>
      </c>
      <c r="K50" s="81">
        <f t="shared" si="15"/>
        <v>0</v>
      </c>
      <c r="L50" s="81">
        <f t="shared" si="16"/>
        <v>0</v>
      </c>
      <c r="M50" s="81">
        <f t="shared" si="17"/>
        <v>0</v>
      </c>
      <c r="N50" s="81">
        <f t="shared" si="18"/>
        <v>0</v>
      </c>
      <c r="O50" s="82">
        <f t="shared" si="19"/>
        <v>0</v>
      </c>
    </row>
    <row r="51" spans="1:15" s="33" customFormat="1" ht="51" customHeight="1" thickBot="1" x14ac:dyDescent="0.3">
      <c r="A51" s="34">
        <v>38</v>
      </c>
      <c r="B51" s="257" t="s">
        <v>116</v>
      </c>
      <c r="C51" s="254"/>
      <c r="D51" s="85">
        <v>1</v>
      </c>
      <c r="E51" s="86" t="s">
        <v>120</v>
      </c>
      <c r="F51" s="3"/>
      <c r="G51" s="2"/>
      <c r="H51" s="81">
        <f t="shared" si="13"/>
        <v>0</v>
      </c>
      <c r="I51" s="2"/>
      <c r="J51" s="81">
        <f t="shared" si="14"/>
        <v>0</v>
      </c>
      <c r="K51" s="81">
        <f t="shared" si="15"/>
        <v>0</v>
      </c>
      <c r="L51" s="81">
        <f t="shared" si="16"/>
        <v>0</v>
      </c>
      <c r="M51" s="81">
        <f t="shared" si="17"/>
        <v>0</v>
      </c>
      <c r="N51" s="81">
        <f t="shared" si="18"/>
        <v>0</v>
      </c>
      <c r="O51" s="82">
        <f t="shared" si="19"/>
        <v>0</v>
      </c>
    </row>
    <row r="52" spans="1:15" s="33" customFormat="1" ht="42" customHeight="1" thickBot="1" x14ac:dyDescent="0.3">
      <c r="A52" s="142" t="s">
        <v>25</v>
      </c>
      <c r="B52" s="256"/>
      <c r="C52" s="143"/>
      <c r="D52" s="143"/>
      <c r="E52" s="143"/>
      <c r="F52" s="143"/>
      <c r="G52" s="143"/>
      <c r="H52" s="143"/>
      <c r="I52" s="143"/>
      <c r="J52" s="143"/>
      <c r="K52" s="143"/>
      <c r="L52" s="154" t="s">
        <v>26</v>
      </c>
      <c r="M52" s="155"/>
      <c r="N52" s="155"/>
      <c r="O52" s="76">
        <f>SUMIF(G:G,0%,L:L)+SUMIF(G:G,"",L:L)</f>
        <v>0</v>
      </c>
    </row>
    <row r="53" spans="1:15" s="33" customFormat="1" ht="39" customHeight="1" x14ac:dyDescent="0.25">
      <c r="A53" s="126" t="s">
        <v>76</v>
      </c>
      <c r="B53" s="127"/>
      <c r="C53" s="127"/>
      <c r="D53" s="127"/>
      <c r="E53" s="127"/>
      <c r="F53" s="127"/>
      <c r="G53" s="127"/>
      <c r="H53" s="127"/>
      <c r="I53" s="127"/>
      <c r="J53" s="127"/>
      <c r="K53" s="128"/>
      <c r="L53" s="148" t="s">
        <v>27</v>
      </c>
      <c r="M53" s="149"/>
      <c r="N53" s="149"/>
      <c r="O53" s="77">
        <f>SUMIF(G:G,5%,L:L)</f>
        <v>0</v>
      </c>
    </row>
    <row r="54" spans="1:15" s="33" customFormat="1" ht="30" customHeight="1" x14ac:dyDescent="0.25">
      <c r="A54" s="129"/>
      <c r="B54" s="130"/>
      <c r="C54" s="130"/>
      <c r="D54" s="130"/>
      <c r="E54" s="130"/>
      <c r="F54" s="130"/>
      <c r="G54" s="130"/>
      <c r="H54" s="130"/>
      <c r="I54" s="130"/>
      <c r="J54" s="130"/>
      <c r="K54" s="131"/>
      <c r="L54" s="148" t="s">
        <v>28</v>
      </c>
      <c r="M54" s="149"/>
      <c r="N54" s="149"/>
      <c r="O54" s="77">
        <f>SUMIF(G:G,19%,L:L)</f>
        <v>0</v>
      </c>
    </row>
    <row r="55" spans="1:15" s="33" customFormat="1" ht="30" customHeight="1" x14ac:dyDescent="0.25">
      <c r="A55" s="129"/>
      <c r="B55" s="130"/>
      <c r="C55" s="130"/>
      <c r="D55" s="130"/>
      <c r="E55" s="130"/>
      <c r="F55" s="130"/>
      <c r="G55" s="130"/>
      <c r="H55" s="130"/>
      <c r="I55" s="130"/>
      <c r="J55" s="130"/>
      <c r="K55" s="131"/>
      <c r="L55" s="150" t="s">
        <v>21</v>
      </c>
      <c r="M55" s="151"/>
      <c r="N55" s="151"/>
      <c r="O55" s="78">
        <f>SUM(O52:O54)</f>
        <v>0</v>
      </c>
    </row>
    <row r="56" spans="1:15" s="33" customFormat="1" ht="30" customHeight="1" x14ac:dyDescent="0.25">
      <c r="A56" s="129"/>
      <c r="B56" s="130"/>
      <c r="C56" s="130"/>
      <c r="D56" s="130"/>
      <c r="E56" s="130"/>
      <c r="F56" s="130"/>
      <c r="G56" s="130"/>
      <c r="H56" s="130"/>
      <c r="I56" s="130"/>
      <c r="J56" s="130"/>
      <c r="K56" s="131"/>
      <c r="L56" s="152" t="s">
        <v>29</v>
      </c>
      <c r="M56" s="153"/>
      <c r="N56" s="153"/>
      <c r="O56" s="79">
        <f>SUMIF(G:G,5%,M:M)</f>
        <v>0</v>
      </c>
    </row>
    <row r="57" spans="1:15" s="33" customFormat="1" ht="30" customHeight="1" x14ac:dyDescent="0.25">
      <c r="A57" s="129"/>
      <c r="B57" s="130"/>
      <c r="C57" s="130"/>
      <c r="D57" s="130"/>
      <c r="E57" s="130"/>
      <c r="F57" s="130"/>
      <c r="G57" s="130"/>
      <c r="H57" s="130"/>
      <c r="I57" s="130"/>
      <c r="J57" s="130"/>
      <c r="K57" s="131"/>
      <c r="L57" s="152" t="s">
        <v>30</v>
      </c>
      <c r="M57" s="153"/>
      <c r="N57" s="153"/>
      <c r="O57" s="79">
        <f>SUMIF(G:G,19%,M:M)</f>
        <v>0</v>
      </c>
    </row>
    <row r="58" spans="1:15" s="33" customFormat="1" ht="30" customHeight="1" x14ac:dyDescent="0.25">
      <c r="A58" s="129"/>
      <c r="B58" s="130"/>
      <c r="C58" s="130"/>
      <c r="D58" s="130"/>
      <c r="E58" s="130"/>
      <c r="F58" s="130"/>
      <c r="G58" s="130"/>
      <c r="H58" s="130"/>
      <c r="I58" s="130"/>
      <c r="J58" s="130"/>
      <c r="K58" s="131"/>
      <c r="L58" s="150" t="s">
        <v>31</v>
      </c>
      <c r="M58" s="151"/>
      <c r="N58" s="151"/>
      <c r="O58" s="78">
        <f>SUM(O56:O57)</f>
        <v>0</v>
      </c>
    </row>
    <row r="59" spans="1:15" s="33" customFormat="1" ht="30" customHeight="1" x14ac:dyDescent="0.25">
      <c r="A59" s="129"/>
      <c r="B59" s="130"/>
      <c r="C59" s="130"/>
      <c r="D59" s="130"/>
      <c r="E59" s="130"/>
      <c r="F59" s="130"/>
      <c r="G59" s="130"/>
      <c r="H59" s="130"/>
      <c r="I59" s="130"/>
      <c r="J59" s="130"/>
      <c r="K59" s="131"/>
      <c r="L59" s="148" t="s">
        <v>32</v>
      </c>
      <c r="M59" s="149"/>
      <c r="N59" s="149"/>
      <c r="O59" s="77">
        <f>SUMIF(I:I,8%,N:N)</f>
        <v>0</v>
      </c>
    </row>
    <row r="60" spans="1:15" s="33" customFormat="1" ht="37.5" customHeight="1" x14ac:dyDescent="0.25">
      <c r="A60" s="129"/>
      <c r="B60" s="130"/>
      <c r="C60" s="130"/>
      <c r="D60" s="130"/>
      <c r="E60" s="130"/>
      <c r="F60" s="130"/>
      <c r="G60" s="130"/>
      <c r="H60" s="130"/>
      <c r="I60" s="130"/>
      <c r="J60" s="130"/>
      <c r="K60" s="131"/>
      <c r="L60" s="146" t="s">
        <v>33</v>
      </c>
      <c r="M60" s="147"/>
      <c r="N60" s="147"/>
      <c r="O60" s="78">
        <f>SUM(O59)</f>
        <v>0</v>
      </c>
    </row>
    <row r="61" spans="1:15" s="33" customFormat="1" ht="32.25" customHeight="1" thickBot="1" x14ac:dyDescent="0.3">
      <c r="A61" s="132"/>
      <c r="B61" s="133"/>
      <c r="C61" s="133"/>
      <c r="D61" s="133"/>
      <c r="E61" s="133"/>
      <c r="F61" s="133"/>
      <c r="G61" s="133"/>
      <c r="H61" s="133"/>
      <c r="I61" s="133"/>
      <c r="J61" s="133"/>
      <c r="K61" s="134"/>
      <c r="L61" s="144" t="s">
        <v>34</v>
      </c>
      <c r="M61" s="145"/>
      <c r="N61" s="145"/>
      <c r="O61" s="80">
        <f>+O55+O58+O60</f>
        <v>0</v>
      </c>
    </row>
    <row r="63" spans="1:15" ht="50.1" customHeight="1" thickBot="1" x14ac:dyDescent="0.3">
      <c r="B63" s="135"/>
      <c r="C63" s="135"/>
    </row>
    <row r="64" spans="1:15" x14ac:dyDescent="0.25">
      <c r="B64" s="113" t="s">
        <v>35</v>
      </c>
      <c r="C64" s="113"/>
    </row>
    <row r="65" spans="1:17" ht="15" customHeight="1" x14ac:dyDescent="0.25">
      <c r="M65" s="35"/>
      <c r="N65" s="36"/>
      <c r="O65" s="37"/>
    </row>
    <row r="66" spans="1:17" ht="15.75" customHeight="1" x14ac:dyDescent="0.25">
      <c r="M66" s="35"/>
      <c r="N66" s="36"/>
      <c r="O66" s="37"/>
    </row>
    <row r="67" spans="1:17" ht="15" customHeight="1" x14ac:dyDescent="0.25">
      <c r="A67" s="38" t="s">
        <v>36</v>
      </c>
      <c r="M67" s="35"/>
      <c r="N67" s="36"/>
      <c r="O67" s="37"/>
    </row>
    <row r="68" spans="1:17" x14ac:dyDescent="0.25">
      <c r="A68" s="112" t="s">
        <v>37</v>
      </c>
      <c r="B68" s="112"/>
      <c r="C68" s="112"/>
      <c r="D68" s="112"/>
      <c r="E68" s="112"/>
      <c r="F68" s="112"/>
      <c r="G68" s="112"/>
      <c r="H68" s="112"/>
      <c r="I68" s="112"/>
      <c r="J68" s="112"/>
      <c r="K68" s="112"/>
      <c r="L68" s="112"/>
      <c r="M68" s="112"/>
      <c r="N68" s="112"/>
      <c r="O68" s="112"/>
      <c r="P68" s="19"/>
      <c r="Q68" s="19"/>
    </row>
    <row r="69" spans="1:17" ht="15" customHeight="1" x14ac:dyDescent="0.25">
      <c r="A69" s="111" t="s">
        <v>38</v>
      </c>
      <c r="B69" s="111"/>
      <c r="C69" s="111"/>
      <c r="D69" s="111"/>
      <c r="E69" s="111"/>
      <c r="F69" s="111"/>
      <c r="G69" s="111"/>
      <c r="H69" s="111"/>
      <c r="I69" s="111"/>
      <c r="J69" s="111"/>
      <c r="K69" s="111"/>
      <c r="L69" s="111"/>
      <c r="M69" s="111"/>
      <c r="N69" s="111"/>
      <c r="O69" s="111"/>
      <c r="P69" s="39"/>
      <c r="Q69" s="39"/>
    </row>
    <row r="70" spans="1:17" x14ac:dyDescent="0.25">
      <c r="A70" s="110" t="s">
        <v>39</v>
      </c>
      <c r="B70" s="110"/>
      <c r="C70" s="110"/>
      <c r="D70" s="110"/>
      <c r="E70" s="110"/>
      <c r="F70" s="110"/>
      <c r="G70" s="110"/>
      <c r="H70" s="110"/>
      <c r="I70" s="110"/>
      <c r="J70" s="110"/>
      <c r="K70" s="110"/>
      <c r="L70" s="110"/>
      <c r="M70" s="110"/>
      <c r="N70" s="110"/>
      <c r="O70" s="110"/>
      <c r="P70" s="22"/>
      <c r="Q70" s="22"/>
    </row>
    <row r="71" spans="1:17" x14ac:dyDescent="0.25">
      <c r="A71" s="110" t="s">
        <v>40</v>
      </c>
      <c r="B71" s="110"/>
      <c r="C71" s="110"/>
      <c r="D71" s="110"/>
      <c r="E71" s="110"/>
      <c r="F71" s="110"/>
      <c r="G71" s="110"/>
      <c r="H71" s="110"/>
      <c r="I71" s="110"/>
      <c r="J71" s="110"/>
      <c r="K71" s="110"/>
      <c r="L71" s="110"/>
      <c r="M71" s="110"/>
      <c r="N71" s="110"/>
      <c r="O71" s="110"/>
      <c r="P71" s="22"/>
      <c r="Q71" s="22"/>
    </row>
    <row r="72" spans="1:17" x14ac:dyDescent="0.25">
      <c r="A72" s="73"/>
      <c r="B72" s="73"/>
      <c r="C72" s="73"/>
      <c r="D72" s="73"/>
      <c r="E72" s="73"/>
      <c r="F72" s="73"/>
      <c r="G72" s="73"/>
      <c r="H72" s="73"/>
      <c r="I72" s="73"/>
      <c r="J72" s="73"/>
      <c r="K72" s="73"/>
      <c r="L72" s="73"/>
      <c r="M72" s="73"/>
      <c r="N72" s="73"/>
      <c r="O72" s="74"/>
    </row>
    <row r="114" spans="11:15" s="19" customFormat="1" x14ac:dyDescent="0.25">
      <c r="K114" s="21"/>
      <c r="L114" s="21"/>
      <c r="M114" s="21"/>
      <c r="N114" s="21"/>
      <c r="O114" s="21"/>
    </row>
    <row r="115" spans="11:15" s="19" customFormat="1" x14ac:dyDescent="0.25">
      <c r="K115" s="21"/>
      <c r="L115" s="21"/>
      <c r="M115" s="21"/>
      <c r="N115" s="21"/>
      <c r="O115" s="21"/>
    </row>
    <row r="116" spans="11:15" s="19" customFormat="1" x14ac:dyDescent="0.25">
      <c r="K116" s="21"/>
      <c r="L116" s="21"/>
      <c r="M116" s="21"/>
      <c r="N116" s="21"/>
      <c r="O116" s="21"/>
    </row>
    <row r="117" spans="11:15" s="19" customFormat="1" x14ac:dyDescent="0.25">
      <c r="K117" s="21"/>
      <c r="L117" s="21"/>
      <c r="M117" s="21"/>
      <c r="N117" s="21"/>
      <c r="O117" s="21"/>
    </row>
  </sheetData>
  <sheetProtection sheet="1" formatCells="0" formatColumns="0" formatRows="0" insertColumns="0" insertRows="0" insertHyperlinks="0" deleteColumns="0" deleteRows="0" selectLockedCells="1" sort="0" autoFilter="0" pivotTables="0"/>
  <mergeCells count="35">
    <mergeCell ref="L56:N56"/>
    <mergeCell ref="L55:N55"/>
    <mergeCell ref="L54:N54"/>
    <mergeCell ref="L53:N53"/>
    <mergeCell ref="L52:N52"/>
    <mergeCell ref="L61:N61"/>
    <mergeCell ref="L60:N60"/>
    <mergeCell ref="L59:N59"/>
    <mergeCell ref="L58:N58"/>
    <mergeCell ref="L57:N57"/>
    <mergeCell ref="A53:K61"/>
    <mergeCell ref="F9:I9"/>
    <mergeCell ref="B63:C63"/>
    <mergeCell ref="A9:B11"/>
    <mergeCell ref="D9:E9"/>
    <mergeCell ref="D11:E11"/>
    <mergeCell ref="A52:K52"/>
    <mergeCell ref="M11:N11"/>
    <mergeCell ref="M9:N9"/>
    <mergeCell ref="K9:L9"/>
    <mergeCell ref="K11:L11"/>
    <mergeCell ref="F11:I11"/>
    <mergeCell ref="A2:A5"/>
    <mergeCell ref="B2:M2"/>
    <mergeCell ref="N2:O2"/>
    <mergeCell ref="B3:M3"/>
    <mergeCell ref="N3:O3"/>
    <mergeCell ref="B4:M5"/>
    <mergeCell ref="N4:O4"/>
    <mergeCell ref="N5:O5"/>
    <mergeCell ref="A71:O71"/>
    <mergeCell ref="A70:O70"/>
    <mergeCell ref="A69:O69"/>
    <mergeCell ref="A68:O68"/>
    <mergeCell ref="B64:C6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G14:G51</xm:sqref>
        </x14:dataValidation>
        <x14:dataValidation type="list" allowBlank="1" showInputMessage="1" showErrorMessage="1">
          <x14:formula1>
            <xm:f>Cálculos!$F$7:$F$8</xm:f>
          </x14:formula1>
          <xm:sqref>I14:I51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A25" sqref="A25:K33"/>
    </sheetView>
  </sheetViews>
  <sheetFormatPr baseColWidth="10" defaultColWidth="11.42578125" defaultRowHeight="15" x14ac:dyDescent="0.25"/>
  <cols>
    <col min="1" max="1" width="10.42578125" style="19" customWidth="1"/>
    <col min="2" max="2" width="56.5703125" style="19" customWidth="1"/>
    <col min="3" max="3" width="15.85546875" style="19" customWidth="1"/>
    <col min="4" max="4" width="13.28515625" style="19" customWidth="1"/>
    <col min="5" max="5" width="17" style="19" customWidth="1"/>
    <col min="6" max="6" width="16.42578125" style="19" customWidth="1"/>
    <col min="7" max="7" width="17.7109375" style="19" customWidth="1"/>
    <col min="8" max="8" width="15" style="19" customWidth="1"/>
    <col min="9" max="9" width="17.7109375" style="19" customWidth="1"/>
    <col min="10" max="10" width="15" style="19" customWidth="1"/>
    <col min="11" max="11" width="17.85546875" style="21" customWidth="1"/>
    <col min="12" max="13" width="16.7109375" style="21" customWidth="1"/>
    <col min="14" max="14" width="14.7109375" style="21" customWidth="1"/>
    <col min="15" max="15" width="21.85546875" style="21" customWidth="1"/>
    <col min="16" max="16384" width="11.42578125" style="21"/>
  </cols>
  <sheetData>
    <row r="1" spans="1:15" x14ac:dyDescent="0.25">
      <c r="F1" s="20"/>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22" t="s">
        <v>4</v>
      </c>
    </row>
    <row r="8" spans="1:15" ht="9.9499999999999993" customHeight="1" x14ac:dyDescent="0.25">
      <c r="A8" s="23"/>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24"/>
      <c r="E10" s="25"/>
      <c r="F10" s="25"/>
      <c r="M10" s="25"/>
      <c r="N10" s="19"/>
    </row>
    <row r="11" spans="1:15" ht="30" customHeight="1" x14ac:dyDescent="0.25">
      <c r="A11" s="140"/>
      <c r="B11" s="141"/>
      <c r="D11" s="121" t="s">
        <v>8</v>
      </c>
      <c r="E11" s="122"/>
      <c r="F11" s="123"/>
      <c r="G11" s="124"/>
      <c r="H11" s="124"/>
      <c r="I11" s="125"/>
      <c r="K11" s="121" t="s">
        <v>9</v>
      </c>
      <c r="L11" s="122"/>
      <c r="M11" s="117"/>
      <c r="N11" s="118"/>
      <c r="O11" s="26"/>
    </row>
    <row r="12" spans="1:15" ht="9.9499999999999993" customHeight="1" thickBot="1" x14ac:dyDescent="0.3"/>
    <row r="13" spans="1:15" s="33" customFormat="1" ht="111.75" customHeight="1" x14ac:dyDescent="0.25">
      <c r="A13" s="40" t="s">
        <v>10</v>
      </c>
      <c r="B13" s="41" t="s">
        <v>11</v>
      </c>
      <c r="C13" s="41" t="s">
        <v>41</v>
      </c>
      <c r="D13" s="41" t="s">
        <v>42</v>
      </c>
      <c r="E13" s="41" t="s">
        <v>43</v>
      </c>
      <c r="F13" s="42" t="s">
        <v>44</v>
      </c>
      <c r="G13" s="42" t="s">
        <v>16</v>
      </c>
      <c r="H13" s="42" t="s">
        <v>17</v>
      </c>
      <c r="I13" s="42" t="s">
        <v>45</v>
      </c>
      <c r="J13" s="42" t="s">
        <v>19</v>
      </c>
      <c r="K13" s="42" t="s">
        <v>20</v>
      </c>
      <c r="L13" s="42" t="s">
        <v>21</v>
      </c>
      <c r="M13" s="42" t="s">
        <v>22</v>
      </c>
      <c r="N13" s="42" t="s">
        <v>46</v>
      </c>
      <c r="O13" s="43" t="s">
        <v>24</v>
      </c>
    </row>
    <row r="14" spans="1:15" s="33" customFormat="1" ht="51" customHeight="1" x14ac:dyDescent="0.25">
      <c r="A14" s="72">
        <v>1</v>
      </c>
      <c r="B14" s="89"/>
      <c r="C14" s="91"/>
      <c r="D14" s="13"/>
      <c r="E14" s="93"/>
      <c r="F14" s="94">
        <f>ROUND(D14*E14,0)</f>
        <v>0</v>
      </c>
      <c r="G14" s="2"/>
      <c r="H14" s="81">
        <f>+ROUND(F14*G14,0)</f>
        <v>0</v>
      </c>
      <c r="I14" s="2"/>
      <c r="J14" s="81">
        <f>ROUND(F14*I14,0)</f>
        <v>0</v>
      </c>
      <c r="K14" s="81">
        <f>ROUND(F14+H14+J14,0)</f>
        <v>0</v>
      </c>
      <c r="L14" s="81">
        <f>ROUND(F14*C14,0)</f>
        <v>0</v>
      </c>
      <c r="M14" s="81">
        <f>ROUND(C14*H14,0)</f>
        <v>0</v>
      </c>
      <c r="N14" s="81">
        <f>ROUND(J14*C14,0)</f>
        <v>0</v>
      </c>
      <c r="O14" s="82">
        <f>ROUND(L14+N14+M14,0)</f>
        <v>0</v>
      </c>
    </row>
    <row r="15" spans="1:15" s="33" customFormat="1" ht="51" customHeight="1" x14ac:dyDescent="0.25">
      <c r="A15" s="72">
        <v>2</v>
      </c>
      <c r="B15" s="89"/>
      <c r="C15" s="91"/>
      <c r="D15" s="13"/>
      <c r="E15" s="93"/>
      <c r="F15" s="94">
        <f t="shared" ref="F15:F21" si="0">ROUND(D15*E15,0)</f>
        <v>0</v>
      </c>
      <c r="G15" s="2"/>
      <c r="H15" s="81">
        <f t="shared" ref="H15:H21" si="1">+ROUND(F15*G15,0)</f>
        <v>0</v>
      </c>
      <c r="I15" s="2"/>
      <c r="J15" s="81">
        <f t="shared" ref="J15:J21" si="2">ROUND(F15*I15,0)</f>
        <v>0</v>
      </c>
      <c r="K15" s="81">
        <f t="shared" ref="K15:K21" si="3">ROUND(F15+H15+J15,0)</f>
        <v>0</v>
      </c>
      <c r="L15" s="81">
        <f t="shared" ref="L15:L21" si="4">ROUND(F15*C15,0)</f>
        <v>0</v>
      </c>
      <c r="M15" s="81">
        <f t="shared" ref="M15:M21" si="5">ROUND(C15*H15,0)</f>
        <v>0</v>
      </c>
      <c r="N15" s="81">
        <f t="shared" ref="N15:N21" si="6">ROUND(J15*C15,0)</f>
        <v>0</v>
      </c>
      <c r="O15" s="82">
        <f t="shared" ref="O15:O21" si="7">ROUND(L15+N15+M15,0)</f>
        <v>0</v>
      </c>
    </row>
    <row r="16" spans="1:15" s="33" customFormat="1" ht="51" customHeight="1" x14ac:dyDescent="0.25">
      <c r="A16" s="72">
        <v>3</v>
      </c>
      <c r="B16" s="89"/>
      <c r="C16" s="91"/>
      <c r="D16" s="13"/>
      <c r="E16" s="93"/>
      <c r="F16" s="94">
        <f t="shared" ref="F16:F20" si="8">ROUND(D16*E16,0)</f>
        <v>0</v>
      </c>
      <c r="G16" s="2"/>
      <c r="H16" s="81">
        <f t="shared" ref="H16:H20" si="9">+ROUND(F16*G16,0)</f>
        <v>0</v>
      </c>
      <c r="I16" s="2"/>
      <c r="J16" s="81">
        <f t="shared" ref="J16:J20" si="10">ROUND(F16*I16,0)</f>
        <v>0</v>
      </c>
      <c r="K16" s="81">
        <f t="shared" ref="K16:K20" si="11">ROUND(F16+H16+J16,0)</f>
        <v>0</v>
      </c>
      <c r="L16" s="81">
        <f t="shared" ref="L16:L20" si="12">ROUND(F16*C16,0)</f>
        <v>0</v>
      </c>
      <c r="M16" s="81">
        <f t="shared" ref="M16:M20" si="13">ROUND(C16*H16,0)</f>
        <v>0</v>
      </c>
      <c r="N16" s="81">
        <f t="shared" ref="N16:N20" si="14">ROUND(J16*C16,0)</f>
        <v>0</v>
      </c>
      <c r="O16" s="82">
        <f t="shared" ref="O16:O20" si="15">ROUND(L16+N16+M16,0)</f>
        <v>0</v>
      </c>
    </row>
    <row r="17" spans="1:15" s="33" customFormat="1" ht="51" customHeight="1" x14ac:dyDescent="0.25">
      <c r="A17" s="72">
        <v>4</v>
      </c>
      <c r="B17" s="89"/>
      <c r="C17" s="91"/>
      <c r="D17" s="13"/>
      <c r="E17" s="93"/>
      <c r="F17" s="94">
        <f t="shared" si="8"/>
        <v>0</v>
      </c>
      <c r="G17" s="2"/>
      <c r="H17" s="81">
        <f t="shared" si="9"/>
        <v>0</v>
      </c>
      <c r="I17" s="2"/>
      <c r="J17" s="81">
        <f t="shared" si="10"/>
        <v>0</v>
      </c>
      <c r="K17" s="81">
        <f t="shared" si="11"/>
        <v>0</v>
      </c>
      <c r="L17" s="81">
        <f t="shared" si="12"/>
        <v>0</v>
      </c>
      <c r="M17" s="81">
        <f t="shared" si="13"/>
        <v>0</v>
      </c>
      <c r="N17" s="81">
        <f t="shared" si="14"/>
        <v>0</v>
      </c>
      <c r="O17" s="82">
        <f t="shared" si="15"/>
        <v>0</v>
      </c>
    </row>
    <row r="18" spans="1:15" s="33" customFormat="1" ht="51" customHeight="1" x14ac:dyDescent="0.25">
      <c r="A18" s="72">
        <v>5</v>
      </c>
      <c r="B18" s="89"/>
      <c r="C18" s="91"/>
      <c r="D18" s="13"/>
      <c r="E18" s="93"/>
      <c r="F18" s="94">
        <f t="shared" si="8"/>
        <v>0</v>
      </c>
      <c r="G18" s="2"/>
      <c r="H18" s="81">
        <f t="shared" si="9"/>
        <v>0</v>
      </c>
      <c r="I18" s="2"/>
      <c r="J18" s="81">
        <f t="shared" si="10"/>
        <v>0</v>
      </c>
      <c r="K18" s="81">
        <f t="shared" si="11"/>
        <v>0</v>
      </c>
      <c r="L18" s="81">
        <f t="shared" si="12"/>
        <v>0</v>
      </c>
      <c r="M18" s="81">
        <f t="shared" si="13"/>
        <v>0</v>
      </c>
      <c r="N18" s="81">
        <f t="shared" si="14"/>
        <v>0</v>
      </c>
      <c r="O18" s="82">
        <f t="shared" si="15"/>
        <v>0</v>
      </c>
    </row>
    <row r="19" spans="1:15" s="33" customFormat="1" ht="51" customHeight="1" x14ac:dyDescent="0.25">
      <c r="A19" s="72">
        <v>6</v>
      </c>
      <c r="B19" s="89"/>
      <c r="C19" s="91"/>
      <c r="D19" s="13"/>
      <c r="E19" s="93"/>
      <c r="F19" s="94">
        <f t="shared" si="8"/>
        <v>0</v>
      </c>
      <c r="G19" s="2"/>
      <c r="H19" s="81">
        <f t="shared" si="9"/>
        <v>0</v>
      </c>
      <c r="I19" s="2"/>
      <c r="J19" s="81">
        <f t="shared" si="10"/>
        <v>0</v>
      </c>
      <c r="K19" s="81">
        <f t="shared" si="11"/>
        <v>0</v>
      </c>
      <c r="L19" s="81">
        <f t="shared" si="12"/>
        <v>0</v>
      </c>
      <c r="M19" s="81">
        <f t="shared" si="13"/>
        <v>0</v>
      </c>
      <c r="N19" s="81">
        <f t="shared" si="14"/>
        <v>0</v>
      </c>
      <c r="O19" s="82">
        <f t="shared" si="15"/>
        <v>0</v>
      </c>
    </row>
    <row r="20" spans="1:15" s="33" customFormat="1" ht="51" customHeight="1" x14ac:dyDescent="0.25">
      <c r="A20" s="72">
        <v>7</v>
      </c>
      <c r="B20" s="89"/>
      <c r="C20" s="91"/>
      <c r="D20" s="13"/>
      <c r="E20" s="93"/>
      <c r="F20" s="94">
        <f t="shared" si="8"/>
        <v>0</v>
      </c>
      <c r="G20" s="2"/>
      <c r="H20" s="81">
        <f t="shared" si="9"/>
        <v>0</v>
      </c>
      <c r="I20" s="2"/>
      <c r="J20" s="81">
        <f t="shared" si="10"/>
        <v>0</v>
      </c>
      <c r="K20" s="81">
        <f t="shared" si="11"/>
        <v>0</v>
      </c>
      <c r="L20" s="81">
        <f t="shared" si="12"/>
        <v>0</v>
      </c>
      <c r="M20" s="81">
        <f t="shared" si="13"/>
        <v>0</v>
      </c>
      <c r="N20" s="81">
        <f t="shared" si="14"/>
        <v>0</v>
      </c>
      <c r="O20" s="82">
        <f t="shared" si="15"/>
        <v>0</v>
      </c>
    </row>
    <row r="21" spans="1:15" s="33" customFormat="1" ht="51" customHeight="1" x14ac:dyDescent="0.25">
      <c r="A21" s="72">
        <v>8</v>
      </c>
      <c r="B21" s="89"/>
      <c r="C21" s="91"/>
      <c r="D21" s="13"/>
      <c r="E21" s="93"/>
      <c r="F21" s="94">
        <f t="shared" si="0"/>
        <v>0</v>
      </c>
      <c r="G21" s="2"/>
      <c r="H21" s="81">
        <f t="shared" si="1"/>
        <v>0</v>
      </c>
      <c r="I21" s="2"/>
      <c r="J21" s="81">
        <f t="shared" si="2"/>
        <v>0</v>
      </c>
      <c r="K21" s="81">
        <f t="shared" si="3"/>
        <v>0</v>
      </c>
      <c r="L21" s="81">
        <f t="shared" si="4"/>
        <v>0</v>
      </c>
      <c r="M21" s="81">
        <f t="shared" si="5"/>
        <v>0</v>
      </c>
      <c r="N21" s="81">
        <f t="shared" si="6"/>
        <v>0</v>
      </c>
      <c r="O21" s="82">
        <f t="shared" si="7"/>
        <v>0</v>
      </c>
    </row>
    <row r="22" spans="1:15" s="33" customFormat="1" ht="51" customHeight="1" x14ac:dyDescent="0.25">
      <c r="A22" s="72">
        <v>9</v>
      </c>
      <c r="B22" s="89"/>
      <c r="C22" s="91"/>
      <c r="D22" s="13"/>
      <c r="E22" s="93"/>
      <c r="F22" s="94">
        <f t="shared" ref="F22:F23" si="16">ROUND(D22*E22,0)</f>
        <v>0</v>
      </c>
      <c r="G22" s="2"/>
      <c r="H22" s="81">
        <f t="shared" ref="H22:H23" si="17">+ROUND(F22*G22,0)</f>
        <v>0</v>
      </c>
      <c r="I22" s="2"/>
      <c r="J22" s="81">
        <f t="shared" ref="J22:J23" si="18">ROUND(F22*I22,0)</f>
        <v>0</v>
      </c>
      <c r="K22" s="81">
        <f t="shared" ref="K22:K23" si="19">ROUND(F22+H22+J22,0)</f>
        <v>0</v>
      </c>
      <c r="L22" s="81">
        <f t="shared" ref="L22:L23" si="20">ROUND(F22*C22,0)</f>
        <v>0</v>
      </c>
      <c r="M22" s="81">
        <f t="shared" ref="M22:M23" si="21">ROUND(C22*H22,0)</f>
        <v>0</v>
      </c>
      <c r="N22" s="81">
        <f t="shared" ref="N22:N23" si="22">ROUND(J22*C22,0)</f>
        <v>0</v>
      </c>
      <c r="O22" s="82">
        <f t="shared" ref="O22:O23" si="23">ROUND(L22+N22+M22,0)</f>
        <v>0</v>
      </c>
    </row>
    <row r="23" spans="1:15" s="33" customFormat="1" ht="51" customHeight="1" thickBot="1" x14ac:dyDescent="0.3">
      <c r="A23" s="72">
        <v>10</v>
      </c>
      <c r="B23" s="90"/>
      <c r="C23" s="92"/>
      <c r="D23" s="14"/>
      <c r="E23" s="95"/>
      <c r="F23" s="96">
        <f t="shared" si="16"/>
        <v>0</v>
      </c>
      <c r="G23" s="2"/>
      <c r="H23" s="83">
        <f t="shared" si="17"/>
        <v>0</v>
      </c>
      <c r="I23" s="2"/>
      <c r="J23" s="83">
        <f t="shared" si="18"/>
        <v>0</v>
      </c>
      <c r="K23" s="83">
        <f t="shared" si="19"/>
        <v>0</v>
      </c>
      <c r="L23" s="83">
        <f t="shared" si="20"/>
        <v>0</v>
      </c>
      <c r="M23" s="83">
        <f t="shared" si="21"/>
        <v>0</v>
      </c>
      <c r="N23" s="83">
        <f t="shared" si="22"/>
        <v>0</v>
      </c>
      <c r="O23" s="84">
        <f t="shared" si="23"/>
        <v>0</v>
      </c>
    </row>
    <row r="24" spans="1:15" s="33" customFormat="1" ht="42" customHeight="1" thickBot="1" x14ac:dyDescent="0.3">
      <c r="A24" s="142" t="s">
        <v>25</v>
      </c>
      <c r="B24" s="143"/>
      <c r="C24" s="143"/>
      <c r="D24" s="143"/>
      <c r="E24" s="143"/>
      <c r="F24" s="143"/>
      <c r="G24" s="143"/>
      <c r="H24" s="143"/>
      <c r="I24" s="143"/>
      <c r="J24" s="143"/>
      <c r="K24" s="162"/>
      <c r="L24" s="175" t="s">
        <v>47</v>
      </c>
      <c r="M24" s="176"/>
      <c r="N24" s="176"/>
      <c r="O24" s="76">
        <f>SUMIF(G:G,0%,L:L)+SUMIF(G:G,"",L:L)</f>
        <v>0</v>
      </c>
    </row>
    <row r="25" spans="1:15" s="33" customFormat="1" ht="39" customHeight="1" x14ac:dyDescent="0.25">
      <c r="A25" s="126" t="s">
        <v>76</v>
      </c>
      <c r="B25" s="127"/>
      <c r="C25" s="127"/>
      <c r="D25" s="127"/>
      <c r="E25" s="127"/>
      <c r="F25" s="127"/>
      <c r="G25" s="127"/>
      <c r="H25" s="127"/>
      <c r="I25" s="127"/>
      <c r="J25" s="127"/>
      <c r="K25" s="128"/>
      <c r="L25" s="169" t="s">
        <v>27</v>
      </c>
      <c r="M25" s="170"/>
      <c r="N25" s="170"/>
      <c r="O25" s="77">
        <f>SUMIF(G:G,5%,L:L)</f>
        <v>0</v>
      </c>
    </row>
    <row r="26" spans="1:15" s="33" customFormat="1" ht="30" customHeight="1" x14ac:dyDescent="0.25">
      <c r="A26" s="129"/>
      <c r="B26" s="130"/>
      <c r="C26" s="130"/>
      <c r="D26" s="130"/>
      <c r="E26" s="130"/>
      <c r="F26" s="130"/>
      <c r="G26" s="130"/>
      <c r="H26" s="130"/>
      <c r="I26" s="130"/>
      <c r="J26" s="130"/>
      <c r="K26" s="131"/>
      <c r="L26" s="169" t="s">
        <v>28</v>
      </c>
      <c r="M26" s="170"/>
      <c r="N26" s="170"/>
      <c r="O26" s="77">
        <f>SUMIF(G:G,19%,L:L)</f>
        <v>0</v>
      </c>
    </row>
    <row r="27" spans="1:15" s="33" customFormat="1" ht="30" customHeight="1" x14ac:dyDescent="0.25">
      <c r="A27" s="129"/>
      <c r="B27" s="130"/>
      <c r="C27" s="130"/>
      <c r="D27" s="130"/>
      <c r="E27" s="130"/>
      <c r="F27" s="130"/>
      <c r="G27" s="130"/>
      <c r="H27" s="130"/>
      <c r="I27" s="130"/>
      <c r="J27" s="130"/>
      <c r="K27" s="131"/>
      <c r="L27" s="167" t="s">
        <v>21</v>
      </c>
      <c r="M27" s="168"/>
      <c r="N27" s="168"/>
      <c r="O27" s="78">
        <f>SUM(O24:O26)</f>
        <v>0</v>
      </c>
    </row>
    <row r="28" spans="1:15" s="33" customFormat="1" ht="30" customHeight="1" x14ac:dyDescent="0.25">
      <c r="A28" s="129"/>
      <c r="B28" s="130"/>
      <c r="C28" s="130"/>
      <c r="D28" s="130"/>
      <c r="E28" s="130"/>
      <c r="F28" s="130"/>
      <c r="G28" s="130"/>
      <c r="H28" s="130"/>
      <c r="I28" s="130"/>
      <c r="J28" s="130"/>
      <c r="K28" s="131"/>
      <c r="L28" s="165" t="s">
        <v>29</v>
      </c>
      <c r="M28" s="166"/>
      <c r="N28" s="166"/>
      <c r="O28" s="79">
        <f>SUMIF(G:G,5%,M:M)</f>
        <v>0</v>
      </c>
    </row>
    <row r="29" spans="1:15" s="33" customFormat="1" ht="30" customHeight="1" x14ac:dyDescent="0.25">
      <c r="A29" s="129"/>
      <c r="B29" s="130"/>
      <c r="C29" s="130"/>
      <c r="D29" s="130"/>
      <c r="E29" s="130"/>
      <c r="F29" s="130"/>
      <c r="G29" s="130"/>
      <c r="H29" s="130"/>
      <c r="I29" s="130"/>
      <c r="J29" s="130"/>
      <c r="K29" s="131"/>
      <c r="L29" s="165" t="s">
        <v>30</v>
      </c>
      <c r="M29" s="166"/>
      <c r="N29" s="166"/>
      <c r="O29" s="79">
        <f>SUMIF(G:G,19%,M:M)</f>
        <v>0</v>
      </c>
    </row>
    <row r="30" spans="1:15" s="33" customFormat="1" ht="30" customHeight="1" x14ac:dyDescent="0.25">
      <c r="A30" s="129"/>
      <c r="B30" s="130"/>
      <c r="C30" s="130"/>
      <c r="D30" s="130"/>
      <c r="E30" s="130"/>
      <c r="F30" s="130"/>
      <c r="G30" s="130"/>
      <c r="H30" s="130"/>
      <c r="I30" s="130"/>
      <c r="J30" s="130"/>
      <c r="K30" s="131"/>
      <c r="L30" s="167" t="s">
        <v>31</v>
      </c>
      <c r="M30" s="168"/>
      <c r="N30" s="168"/>
      <c r="O30" s="78">
        <f>SUM(O28:O29)</f>
        <v>0</v>
      </c>
    </row>
    <row r="31" spans="1:15" s="33" customFormat="1" ht="30" customHeight="1" x14ac:dyDescent="0.25">
      <c r="A31" s="129"/>
      <c r="B31" s="130"/>
      <c r="C31" s="130"/>
      <c r="D31" s="130"/>
      <c r="E31" s="130"/>
      <c r="F31" s="130"/>
      <c r="G31" s="130"/>
      <c r="H31" s="130"/>
      <c r="I31" s="130"/>
      <c r="J31" s="130"/>
      <c r="K31" s="131"/>
      <c r="L31" s="169" t="s">
        <v>32</v>
      </c>
      <c r="M31" s="170"/>
      <c r="N31" s="170"/>
      <c r="O31" s="77">
        <f>SUMIF(I:I,8%,N:N)</f>
        <v>0</v>
      </c>
    </row>
    <row r="32" spans="1:15" s="33" customFormat="1" ht="37.5" customHeight="1" x14ac:dyDescent="0.25">
      <c r="A32" s="129"/>
      <c r="B32" s="130"/>
      <c r="C32" s="130"/>
      <c r="D32" s="130"/>
      <c r="E32" s="130"/>
      <c r="F32" s="130"/>
      <c r="G32" s="130"/>
      <c r="H32" s="130"/>
      <c r="I32" s="130"/>
      <c r="J32" s="130"/>
      <c r="K32" s="131"/>
      <c r="L32" s="171" t="s">
        <v>33</v>
      </c>
      <c r="M32" s="172"/>
      <c r="N32" s="172"/>
      <c r="O32" s="78">
        <f>SUM(O31)</f>
        <v>0</v>
      </c>
    </row>
    <row r="33" spans="1:17" s="33" customFormat="1" ht="30" customHeight="1" thickBot="1" x14ac:dyDescent="0.3">
      <c r="A33" s="132"/>
      <c r="B33" s="133"/>
      <c r="C33" s="133"/>
      <c r="D33" s="133"/>
      <c r="E33" s="133"/>
      <c r="F33" s="133"/>
      <c r="G33" s="133"/>
      <c r="H33" s="133"/>
      <c r="I33" s="133"/>
      <c r="J33" s="133"/>
      <c r="K33" s="134"/>
      <c r="L33" s="173" t="s">
        <v>34</v>
      </c>
      <c r="M33" s="174"/>
      <c r="N33" s="174"/>
      <c r="O33" s="80">
        <f>+O27+O30+O32</f>
        <v>0</v>
      </c>
    </row>
    <row r="35" spans="1:17" ht="50.1" customHeight="1" thickBot="1" x14ac:dyDescent="0.3">
      <c r="B35" s="164"/>
      <c r="C35" s="164"/>
    </row>
    <row r="36" spans="1:17" x14ac:dyDescent="0.25">
      <c r="B36" s="163" t="s">
        <v>35</v>
      </c>
      <c r="C36" s="163"/>
    </row>
    <row r="37" spans="1:17" x14ac:dyDescent="0.25">
      <c r="A37" s="45" t="s">
        <v>48</v>
      </c>
    </row>
    <row r="38" spans="1:17" x14ac:dyDescent="0.25">
      <c r="A38" s="156" t="s">
        <v>37</v>
      </c>
      <c r="B38" s="156"/>
      <c r="C38" s="156"/>
      <c r="D38" s="156"/>
      <c r="E38" s="156"/>
      <c r="F38" s="156"/>
      <c r="G38" s="156"/>
      <c r="H38" s="156"/>
      <c r="I38" s="156"/>
      <c r="J38" s="156"/>
      <c r="K38" s="156"/>
      <c r="L38" s="156"/>
      <c r="M38" s="156"/>
      <c r="N38" s="156"/>
      <c r="O38" s="156"/>
      <c r="P38" s="19"/>
      <c r="Q38" s="19"/>
    </row>
    <row r="39" spans="1:17" ht="15" customHeight="1" x14ac:dyDescent="0.25">
      <c r="A39" s="157" t="s">
        <v>38</v>
      </c>
      <c r="B39" s="157"/>
      <c r="C39" s="157"/>
      <c r="D39" s="157"/>
      <c r="E39" s="157"/>
      <c r="F39" s="157"/>
      <c r="G39" s="157"/>
      <c r="H39" s="157"/>
      <c r="I39" s="157"/>
      <c r="J39" s="157"/>
      <c r="K39" s="157"/>
      <c r="L39" s="157"/>
      <c r="M39" s="157"/>
      <c r="N39" s="157"/>
      <c r="O39" s="157"/>
      <c r="P39" s="39"/>
      <c r="Q39" s="39"/>
    </row>
    <row r="40" spans="1:17" x14ac:dyDescent="0.25">
      <c r="A40" s="110" t="s">
        <v>39</v>
      </c>
      <c r="B40" s="110"/>
      <c r="C40" s="110"/>
      <c r="D40" s="110"/>
      <c r="E40" s="110"/>
      <c r="F40" s="110"/>
      <c r="G40" s="110"/>
      <c r="H40" s="110"/>
      <c r="I40" s="110"/>
      <c r="J40" s="110"/>
      <c r="K40" s="110"/>
      <c r="L40" s="110"/>
      <c r="M40" s="110"/>
      <c r="N40" s="110"/>
      <c r="O40" s="110"/>
      <c r="P40" s="22"/>
      <c r="Q40" s="22"/>
    </row>
    <row r="41" spans="1:17" x14ac:dyDescent="0.25">
      <c r="A41" s="158" t="s">
        <v>40</v>
      </c>
      <c r="B41" s="158"/>
      <c r="C41" s="158"/>
      <c r="D41" s="158"/>
      <c r="E41" s="158"/>
      <c r="F41" s="158"/>
      <c r="G41" s="158"/>
      <c r="H41" s="158"/>
      <c r="I41" s="158"/>
      <c r="J41" s="158"/>
      <c r="K41" s="158"/>
      <c r="L41" s="158"/>
      <c r="M41" s="158"/>
      <c r="N41" s="158"/>
      <c r="O41" s="158"/>
      <c r="P41" s="22"/>
      <c r="Q41" s="22"/>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opLeftCell="A19" zoomScale="90" zoomScaleNormal="90" workbookViewId="0">
      <selection activeCell="A20" sqref="A20:G20"/>
    </sheetView>
  </sheetViews>
  <sheetFormatPr baseColWidth="10" defaultColWidth="11.42578125" defaultRowHeight="15" x14ac:dyDescent="0.25"/>
  <cols>
    <col min="1" max="1" width="11.42578125" style="21" customWidth="1"/>
    <col min="2" max="2" width="44.42578125" style="21" customWidth="1"/>
    <col min="3" max="3" width="17.140625" style="21" customWidth="1"/>
    <col min="4" max="4" width="17" style="21" customWidth="1"/>
    <col min="5" max="5" width="16.28515625" style="21" customWidth="1"/>
    <col min="6" max="6" width="18.28515625" style="21" customWidth="1"/>
    <col min="7" max="7" width="15.85546875" style="21" customWidth="1"/>
    <col min="8" max="16384" width="11.42578125" style="21"/>
  </cols>
  <sheetData>
    <row r="1" spans="1:18" x14ac:dyDescent="0.25">
      <c r="A1" s="19"/>
      <c r="B1" s="19"/>
      <c r="C1" s="19"/>
      <c r="D1" s="19"/>
      <c r="E1" s="19"/>
      <c r="F1" s="20"/>
      <c r="G1" s="19"/>
      <c r="H1" s="19"/>
      <c r="I1" s="19"/>
      <c r="J1" s="19"/>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81" t="s">
        <v>78</v>
      </c>
      <c r="N3" s="182"/>
    </row>
    <row r="4" spans="1:18" ht="16.5" customHeight="1" x14ac:dyDescent="0.25">
      <c r="A4" s="114"/>
      <c r="B4" s="189" t="s">
        <v>3</v>
      </c>
      <c r="C4" s="190"/>
      <c r="D4" s="190"/>
      <c r="E4" s="190"/>
      <c r="F4" s="190"/>
      <c r="G4" s="190"/>
      <c r="H4" s="190"/>
      <c r="I4" s="190"/>
      <c r="J4" s="190"/>
      <c r="K4" s="190"/>
      <c r="L4" s="191"/>
      <c r="M4" s="181" t="s">
        <v>79</v>
      </c>
      <c r="N4" s="182"/>
    </row>
    <row r="5" spans="1:18" ht="15" customHeight="1" x14ac:dyDescent="0.25">
      <c r="A5" s="114"/>
      <c r="B5" s="192"/>
      <c r="C5" s="193"/>
      <c r="D5" s="193"/>
      <c r="E5" s="193"/>
      <c r="F5" s="193"/>
      <c r="G5" s="193"/>
      <c r="H5" s="193"/>
      <c r="I5" s="193"/>
      <c r="J5" s="193"/>
      <c r="K5" s="193"/>
      <c r="L5" s="194"/>
      <c r="M5" s="181" t="s">
        <v>73</v>
      </c>
      <c r="N5" s="182"/>
    </row>
    <row r="6" spans="1:18" x14ac:dyDescent="0.25">
      <c r="A6" s="19"/>
      <c r="B6" s="19"/>
      <c r="C6" s="19"/>
      <c r="D6" s="19"/>
      <c r="E6" s="19"/>
      <c r="F6" s="19"/>
      <c r="G6" s="19"/>
      <c r="H6" s="19"/>
      <c r="I6" s="19"/>
      <c r="J6" s="19"/>
    </row>
    <row r="7" spans="1:18" x14ac:dyDescent="0.25">
      <c r="A7" s="22" t="s">
        <v>4</v>
      </c>
      <c r="B7" s="19"/>
      <c r="C7" s="19"/>
      <c r="D7" s="19"/>
      <c r="E7" s="19"/>
      <c r="F7" s="19"/>
      <c r="G7" s="19"/>
      <c r="H7" s="19"/>
      <c r="I7" s="19"/>
      <c r="J7" s="19"/>
    </row>
    <row r="8" spans="1:18" ht="9.9499999999999993" customHeight="1" x14ac:dyDescent="0.25">
      <c r="A8" s="23"/>
      <c r="B8" s="19"/>
      <c r="C8" s="19"/>
      <c r="D8" s="19"/>
      <c r="E8" s="19"/>
      <c r="F8" s="19"/>
      <c r="G8" s="19"/>
      <c r="H8" s="19"/>
      <c r="I8" s="19"/>
      <c r="J8" s="19"/>
    </row>
    <row r="9" spans="1:18" ht="30" customHeight="1" x14ac:dyDescent="0.25">
      <c r="A9" s="136" t="s">
        <v>5</v>
      </c>
      <c r="B9" s="137"/>
      <c r="C9" s="19"/>
      <c r="D9" s="121" t="s">
        <v>6</v>
      </c>
      <c r="E9" s="122"/>
      <c r="F9" s="159"/>
      <c r="G9" s="160"/>
      <c r="H9" s="160"/>
      <c r="I9" s="161"/>
      <c r="J9" s="19"/>
      <c r="K9" s="121" t="s">
        <v>7</v>
      </c>
      <c r="L9" s="122"/>
      <c r="M9" s="119"/>
      <c r="N9" s="120"/>
    </row>
    <row r="10" spans="1:18" ht="8.25" customHeight="1" x14ac:dyDescent="0.25">
      <c r="A10" s="138"/>
      <c r="B10" s="139"/>
      <c r="C10" s="24"/>
      <c r="D10" s="19"/>
      <c r="E10" s="25"/>
      <c r="F10" s="25"/>
      <c r="G10" s="19"/>
      <c r="H10" s="19"/>
      <c r="I10" s="19"/>
      <c r="J10" s="19"/>
      <c r="M10" s="25"/>
      <c r="N10" s="19"/>
    </row>
    <row r="11" spans="1:18" ht="30" customHeight="1" x14ac:dyDescent="0.25">
      <c r="A11" s="140"/>
      <c r="B11" s="141"/>
      <c r="C11" s="19"/>
      <c r="D11" s="121" t="s">
        <v>8</v>
      </c>
      <c r="E11" s="122"/>
      <c r="F11" s="123"/>
      <c r="G11" s="124"/>
      <c r="H11" s="124"/>
      <c r="I11" s="125"/>
      <c r="J11" s="19"/>
      <c r="K11" s="121" t="s">
        <v>9</v>
      </c>
      <c r="L11" s="122"/>
      <c r="M11" s="117"/>
      <c r="N11" s="118"/>
      <c r="O11" s="26"/>
    </row>
    <row r="12" spans="1:18" ht="9.9499999999999993" customHeight="1" thickBot="1" x14ac:dyDescent="0.3">
      <c r="A12" s="19"/>
      <c r="B12" s="19"/>
      <c r="C12" s="19"/>
      <c r="D12" s="19"/>
      <c r="E12" s="19"/>
      <c r="F12" s="19"/>
      <c r="G12" s="19"/>
    </row>
    <row r="13" spans="1:18" ht="38.25" x14ac:dyDescent="0.25">
      <c r="A13" s="40" t="s">
        <v>49</v>
      </c>
      <c r="B13" s="41" t="s">
        <v>50</v>
      </c>
      <c r="C13" s="41" t="s">
        <v>51</v>
      </c>
      <c r="D13" s="41" t="s">
        <v>52</v>
      </c>
      <c r="E13" s="41" t="s">
        <v>52</v>
      </c>
      <c r="F13" s="41" t="s">
        <v>52</v>
      </c>
      <c r="G13" s="55" t="s">
        <v>52</v>
      </c>
      <c r="I13" s="46"/>
      <c r="J13" s="46"/>
      <c r="K13" s="46"/>
      <c r="L13" s="46"/>
      <c r="M13" s="46"/>
      <c r="N13" s="46"/>
      <c r="O13" s="46"/>
      <c r="P13" s="46"/>
      <c r="Q13" s="46"/>
      <c r="R13" s="46"/>
    </row>
    <row r="14" spans="1:18" ht="30" customHeight="1" x14ac:dyDescent="0.25">
      <c r="A14" s="47">
        <v>1</v>
      </c>
      <c r="B14" s="89"/>
      <c r="C14" s="85"/>
      <c r="D14" s="12"/>
      <c r="E14" s="12"/>
      <c r="F14" s="12"/>
      <c r="G14" s="18"/>
      <c r="I14" s="48"/>
      <c r="J14" s="48"/>
      <c r="K14" s="48"/>
      <c r="L14" s="48"/>
      <c r="M14" s="48"/>
      <c r="N14" s="48"/>
      <c r="O14" s="48"/>
      <c r="P14" s="48"/>
      <c r="Q14" s="48"/>
      <c r="R14" s="48"/>
    </row>
    <row r="15" spans="1:18" ht="30" customHeight="1" x14ac:dyDescent="0.25">
      <c r="A15" s="34">
        <f>+A14+1</f>
        <v>2</v>
      </c>
      <c r="B15" s="89"/>
      <c r="C15" s="85"/>
      <c r="D15" s="12"/>
      <c r="E15" s="12"/>
      <c r="F15" s="12"/>
      <c r="G15" s="18"/>
      <c r="H15" s="48"/>
      <c r="I15" s="48"/>
      <c r="J15" s="48"/>
      <c r="K15" s="48"/>
      <c r="L15" s="48"/>
      <c r="M15" s="48"/>
      <c r="N15" s="48"/>
      <c r="O15" s="48"/>
      <c r="P15" s="48"/>
      <c r="Q15" s="48"/>
      <c r="R15" s="48"/>
    </row>
    <row r="16" spans="1:18" ht="35.25" customHeight="1" x14ac:dyDescent="0.25">
      <c r="A16" s="34">
        <f t="shared" ref="A16:A17" si="0">+A15+1</f>
        <v>3</v>
      </c>
      <c r="B16" s="89"/>
      <c r="C16" s="85"/>
      <c r="D16" s="12"/>
      <c r="E16" s="12"/>
      <c r="F16" s="12"/>
      <c r="G16" s="18"/>
      <c r="H16" s="48"/>
      <c r="I16" s="48"/>
      <c r="J16" s="48"/>
      <c r="K16" s="48"/>
      <c r="L16" s="48"/>
      <c r="M16" s="48"/>
      <c r="N16" s="48"/>
      <c r="O16" s="48"/>
      <c r="P16" s="48"/>
      <c r="Q16" s="48"/>
      <c r="R16" s="48"/>
    </row>
    <row r="17" spans="1:18" ht="97.5" customHeight="1" thickBot="1" x14ac:dyDescent="0.3">
      <c r="A17" s="49">
        <f t="shared" si="0"/>
        <v>4</v>
      </c>
      <c r="B17" s="90" t="s">
        <v>53</v>
      </c>
      <c r="C17" s="87"/>
      <c r="D17" s="177"/>
      <c r="E17" s="178"/>
      <c r="F17" s="178"/>
      <c r="G17" s="179"/>
      <c r="H17" s="48"/>
      <c r="I17" s="48"/>
      <c r="J17" s="48"/>
      <c r="K17" s="48"/>
      <c r="L17" s="48"/>
      <c r="M17" s="48"/>
      <c r="N17" s="48"/>
      <c r="O17" s="48"/>
      <c r="P17" s="48"/>
      <c r="Q17" s="48"/>
      <c r="R17" s="48"/>
    </row>
    <row r="18" spans="1:18" ht="18" customHeight="1" thickBot="1" x14ac:dyDescent="0.3">
      <c r="A18" s="50"/>
      <c r="B18" s="51"/>
      <c r="C18" s="52"/>
      <c r="D18" s="53"/>
      <c r="E18" s="53"/>
      <c r="F18" s="53"/>
      <c r="G18" s="53"/>
      <c r="H18" s="54"/>
      <c r="I18" s="54"/>
      <c r="J18" s="54"/>
      <c r="K18" s="54"/>
      <c r="L18" s="54"/>
      <c r="M18" s="54"/>
      <c r="N18" s="54"/>
      <c r="O18" s="48"/>
      <c r="P18" s="48"/>
      <c r="Q18" s="48"/>
      <c r="R18" s="48"/>
    </row>
    <row r="19" spans="1:18" ht="18" customHeight="1" thickBot="1" x14ac:dyDescent="0.3">
      <c r="A19" s="142" t="s">
        <v>25</v>
      </c>
      <c r="B19" s="143"/>
      <c r="C19" s="143"/>
      <c r="D19" s="143"/>
      <c r="E19" s="143"/>
      <c r="F19" s="143"/>
      <c r="G19" s="162"/>
      <c r="H19" s="54"/>
      <c r="I19" s="54"/>
      <c r="J19" s="54"/>
      <c r="K19" s="54"/>
      <c r="L19" s="54"/>
      <c r="M19" s="54"/>
      <c r="N19" s="54"/>
      <c r="O19" s="48"/>
      <c r="P19" s="48"/>
      <c r="Q19" s="48"/>
      <c r="R19" s="48"/>
    </row>
    <row r="20" spans="1:18" ht="206.25" customHeight="1" thickBot="1" x14ac:dyDescent="0.3">
      <c r="A20" s="183" t="s">
        <v>77</v>
      </c>
      <c r="B20" s="184"/>
      <c r="C20" s="184"/>
      <c r="D20" s="184"/>
      <c r="E20" s="184"/>
      <c r="F20" s="184"/>
      <c r="G20" s="185"/>
      <c r="H20" s="54"/>
      <c r="I20" s="54"/>
      <c r="J20" s="54"/>
      <c r="K20" s="54"/>
      <c r="L20" s="54"/>
      <c r="M20" s="54"/>
      <c r="N20" s="54"/>
      <c r="O20" s="48"/>
      <c r="P20" s="48"/>
      <c r="Q20" s="48"/>
      <c r="R20" s="48"/>
    </row>
    <row r="21" spans="1:18" x14ac:dyDescent="0.25">
      <c r="H21" s="48"/>
      <c r="I21" s="48"/>
      <c r="J21" s="48"/>
      <c r="K21" s="48"/>
      <c r="L21" s="48"/>
      <c r="M21" s="48"/>
      <c r="N21" s="48"/>
      <c r="O21" s="48"/>
      <c r="P21" s="48"/>
      <c r="Q21" s="48"/>
      <c r="R21" s="48"/>
    </row>
    <row r="22" spans="1:18" ht="50.1" customHeight="1" thickBot="1" x14ac:dyDescent="0.3">
      <c r="B22" s="135"/>
      <c r="C22" s="135"/>
      <c r="D22" s="19"/>
      <c r="H22" s="48"/>
      <c r="I22" s="48"/>
      <c r="J22" s="48"/>
      <c r="K22" s="48"/>
      <c r="L22" s="48"/>
      <c r="M22" s="48"/>
      <c r="N22" s="48"/>
      <c r="O22" s="48"/>
      <c r="P22" s="48"/>
      <c r="Q22" s="48"/>
      <c r="R22" s="48"/>
    </row>
    <row r="23" spans="1:18" x14ac:dyDescent="0.25">
      <c r="B23" s="180" t="s">
        <v>35</v>
      </c>
      <c r="C23" s="180"/>
      <c r="H23" s="48"/>
      <c r="I23" s="48"/>
      <c r="J23" s="48"/>
      <c r="K23" s="48"/>
      <c r="L23" s="48"/>
      <c r="M23" s="48"/>
      <c r="N23" s="48"/>
      <c r="O23" s="48"/>
      <c r="P23" s="48"/>
      <c r="Q23" s="48"/>
      <c r="R23" s="48"/>
    </row>
    <row r="24" spans="1:18" x14ac:dyDescent="0.25">
      <c r="H24" s="48"/>
      <c r="I24" s="48"/>
      <c r="J24" s="48"/>
      <c r="K24" s="48"/>
      <c r="L24" s="48"/>
      <c r="M24" s="48"/>
      <c r="N24" s="48"/>
      <c r="O24" s="48"/>
      <c r="P24" s="48"/>
      <c r="Q24" s="48"/>
      <c r="R24" s="48"/>
    </row>
    <row r="25" spans="1:18" x14ac:dyDescent="0.25">
      <c r="A25" s="22" t="s">
        <v>48</v>
      </c>
      <c r="H25" s="48"/>
      <c r="I25" s="48"/>
      <c r="J25" s="48"/>
      <c r="K25" s="48"/>
      <c r="L25" s="48"/>
      <c r="M25" s="48"/>
      <c r="N25" s="48"/>
      <c r="O25" s="48"/>
      <c r="P25" s="48"/>
      <c r="Q25" s="48"/>
      <c r="R25" s="48"/>
    </row>
    <row r="26" spans="1:18" x14ac:dyDescent="0.25">
      <c r="A26" s="156" t="s">
        <v>37</v>
      </c>
      <c r="B26" s="156"/>
      <c r="C26" s="156"/>
      <c r="D26" s="156"/>
      <c r="E26" s="156"/>
      <c r="F26" s="156"/>
      <c r="G26" s="156"/>
      <c r="H26" s="156"/>
      <c r="I26" s="156"/>
      <c r="J26" s="156"/>
      <c r="K26" s="156"/>
      <c r="L26" s="156"/>
      <c r="M26" s="156"/>
      <c r="N26" s="156"/>
      <c r="O26" s="19"/>
      <c r="P26" s="19"/>
      <c r="Q26" s="19"/>
    </row>
    <row r="27" spans="1:18" ht="15" customHeight="1" x14ac:dyDescent="0.25">
      <c r="A27" s="157" t="s">
        <v>38</v>
      </c>
      <c r="B27" s="157"/>
      <c r="C27" s="157"/>
      <c r="D27" s="157"/>
      <c r="E27" s="157"/>
      <c r="F27" s="157"/>
      <c r="G27" s="157"/>
      <c r="H27" s="157"/>
      <c r="I27" s="157"/>
      <c r="J27" s="157"/>
      <c r="K27" s="157"/>
      <c r="L27" s="157"/>
      <c r="M27" s="157"/>
      <c r="N27" s="157"/>
      <c r="O27" s="39"/>
      <c r="P27" s="39"/>
      <c r="Q27" s="39"/>
    </row>
    <row r="28" spans="1:18" x14ac:dyDescent="0.25">
      <c r="A28" s="158" t="s">
        <v>39</v>
      </c>
      <c r="B28" s="158"/>
      <c r="C28" s="158"/>
      <c r="D28" s="158"/>
      <c r="E28" s="158"/>
      <c r="F28" s="158"/>
      <c r="G28" s="158"/>
      <c r="H28" s="158"/>
      <c r="I28" s="158"/>
      <c r="J28" s="158"/>
      <c r="K28" s="158"/>
      <c r="L28" s="158"/>
      <c r="M28" s="158"/>
      <c r="N28" s="158"/>
      <c r="O28" s="22"/>
      <c r="P28" s="22"/>
      <c r="Q28" s="22"/>
    </row>
    <row r="29" spans="1:18" x14ac:dyDescent="0.25">
      <c r="A29" s="158" t="s">
        <v>40</v>
      </c>
      <c r="B29" s="158"/>
      <c r="C29" s="158"/>
      <c r="D29" s="158"/>
      <c r="E29" s="158"/>
      <c r="F29" s="158"/>
      <c r="G29" s="158"/>
      <c r="H29" s="158"/>
      <c r="I29" s="158"/>
      <c r="J29" s="158"/>
      <c r="K29" s="158"/>
      <c r="L29" s="158"/>
      <c r="M29" s="158"/>
      <c r="N29" s="158"/>
      <c r="O29" s="22"/>
      <c r="P29" s="22"/>
      <c r="Q29" s="22"/>
    </row>
    <row r="30" spans="1:18" x14ac:dyDescent="0.25">
      <c r="A30" s="74"/>
      <c r="B30" s="74"/>
      <c r="C30" s="74"/>
      <c r="D30" s="74"/>
      <c r="E30" s="74"/>
      <c r="F30" s="74"/>
      <c r="G30" s="74"/>
      <c r="H30" s="74"/>
      <c r="I30" s="74"/>
      <c r="J30" s="74"/>
      <c r="K30" s="74"/>
      <c r="L30" s="74"/>
      <c r="M30" s="74"/>
      <c r="N30" s="74"/>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8" zoomScale="74" zoomScaleNormal="74" zoomScaleSheetLayoutView="70" zoomScalePageLayoutView="55" workbookViewId="0">
      <selection activeCell="O34" sqref="O34:O43"/>
    </sheetView>
  </sheetViews>
  <sheetFormatPr baseColWidth="10" defaultColWidth="11.42578125" defaultRowHeight="15" x14ac:dyDescent="0.25"/>
  <cols>
    <col min="1" max="1" width="9.42578125" style="19" customWidth="1"/>
    <col min="2" max="2" width="24.85546875" style="19" customWidth="1"/>
    <col min="3" max="3" width="27.5703125" style="19" customWidth="1"/>
    <col min="4" max="4" width="14.28515625" style="19" customWidth="1"/>
    <col min="5" max="5" width="17" style="19" customWidth="1"/>
    <col min="6" max="6" width="19.85546875" style="19" customWidth="1"/>
    <col min="7" max="7" width="16.7109375" style="19" customWidth="1"/>
    <col min="8" max="8" width="15" style="19" customWidth="1"/>
    <col min="9" max="9" width="16.5703125" style="19" customWidth="1"/>
    <col min="10" max="10" width="15" style="19" customWidth="1"/>
    <col min="11" max="11" width="18.42578125" style="21" customWidth="1"/>
    <col min="12" max="12" width="18.85546875" style="21" customWidth="1"/>
    <col min="13" max="14" width="16.7109375" style="21" customWidth="1"/>
    <col min="15" max="15" width="20.5703125" style="21" customWidth="1"/>
    <col min="16" max="16384" width="11.42578125" style="21"/>
  </cols>
  <sheetData>
    <row r="1" spans="1:15" x14ac:dyDescent="0.25">
      <c r="E1" s="20"/>
      <c r="J1" s="21"/>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81" t="s">
        <v>78</v>
      </c>
      <c r="O3" s="182"/>
    </row>
    <row r="4" spans="1:15" ht="16.5" customHeight="1" x14ac:dyDescent="0.25">
      <c r="A4" s="114"/>
      <c r="B4" s="115" t="s">
        <v>3</v>
      </c>
      <c r="C4" s="115"/>
      <c r="D4" s="115"/>
      <c r="E4" s="115"/>
      <c r="F4" s="115"/>
      <c r="G4" s="115"/>
      <c r="H4" s="115"/>
      <c r="I4" s="115"/>
      <c r="J4" s="115"/>
      <c r="K4" s="115"/>
      <c r="L4" s="115"/>
      <c r="M4" s="115"/>
      <c r="N4" s="181" t="s">
        <v>79</v>
      </c>
      <c r="O4" s="182"/>
    </row>
    <row r="5" spans="1:15" ht="15" customHeight="1" x14ac:dyDescent="0.25">
      <c r="A5" s="114"/>
      <c r="B5" s="115"/>
      <c r="C5" s="115"/>
      <c r="D5" s="115"/>
      <c r="E5" s="115"/>
      <c r="F5" s="115"/>
      <c r="G5" s="115"/>
      <c r="H5" s="115"/>
      <c r="I5" s="115"/>
      <c r="J5" s="115"/>
      <c r="K5" s="115"/>
      <c r="L5" s="115"/>
      <c r="M5" s="115"/>
      <c r="N5" s="181" t="s">
        <v>74</v>
      </c>
      <c r="O5" s="182"/>
    </row>
    <row r="6" spans="1:15" x14ac:dyDescent="0.25">
      <c r="J6" s="21"/>
    </row>
    <row r="7" spans="1:15" x14ac:dyDescent="0.25">
      <c r="A7" s="22" t="s">
        <v>4</v>
      </c>
      <c r="J7" s="21"/>
    </row>
    <row r="8" spans="1:15" ht="9.9499999999999993" customHeight="1" x14ac:dyDescent="0.25">
      <c r="A8" s="23"/>
      <c r="J8" s="21"/>
    </row>
    <row r="9" spans="1:15" ht="30" customHeight="1" x14ac:dyDescent="0.25">
      <c r="A9" s="205" t="s">
        <v>5</v>
      </c>
      <c r="B9" s="205"/>
      <c r="C9" s="205"/>
      <c r="E9" s="121" t="s">
        <v>6</v>
      </c>
      <c r="F9" s="122"/>
      <c r="G9" s="159"/>
      <c r="H9" s="160"/>
      <c r="I9" s="160"/>
      <c r="J9" s="161"/>
      <c r="L9" s="121" t="s">
        <v>7</v>
      </c>
      <c r="M9" s="122"/>
      <c r="N9" s="119"/>
      <c r="O9" s="120"/>
    </row>
    <row r="10" spans="1:15" ht="8.25" customHeight="1" x14ac:dyDescent="0.25">
      <c r="A10" s="205"/>
      <c r="B10" s="205"/>
      <c r="C10" s="205"/>
      <c r="D10" s="25"/>
      <c r="E10" s="25"/>
      <c r="J10" s="21"/>
      <c r="L10" s="25"/>
      <c r="M10" s="19"/>
    </row>
    <row r="11" spans="1:15" ht="30" customHeight="1" x14ac:dyDescent="0.25">
      <c r="A11" s="205"/>
      <c r="B11" s="205"/>
      <c r="C11" s="205"/>
      <c r="E11" s="121" t="s">
        <v>8</v>
      </c>
      <c r="F11" s="122"/>
      <c r="G11" s="123"/>
      <c r="H11" s="124"/>
      <c r="I11" s="124"/>
      <c r="J11" s="125"/>
      <c r="L11" s="121" t="s">
        <v>9</v>
      </c>
      <c r="M11" s="122"/>
      <c r="N11" s="117"/>
      <c r="O11" s="118"/>
    </row>
    <row r="12" spans="1:15" ht="9.9499999999999993" customHeight="1" thickBot="1" x14ac:dyDescent="0.3"/>
    <row r="13" spans="1:15" s="33" customFormat="1" ht="111.75" customHeight="1" x14ac:dyDescent="0.25">
      <c r="A13" s="40" t="s">
        <v>10</v>
      </c>
      <c r="B13" s="41" t="s">
        <v>54</v>
      </c>
      <c r="C13" s="41" t="s">
        <v>11</v>
      </c>
      <c r="D13" s="41" t="s">
        <v>13</v>
      </c>
      <c r="E13" s="41" t="s">
        <v>14</v>
      </c>
      <c r="F13" s="42" t="s">
        <v>15</v>
      </c>
      <c r="G13" s="42" t="s">
        <v>16</v>
      </c>
      <c r="H13" s="42" t="s">
        <v>17</v>
      </c>
      <c r="I13" s="42" t="s">
        <v>45</v>
      </c>
      <c r="J13" s="42" t="s">
        <v>19</v>
      </c>
      <c r="K13" s="42" t="s">
        <v>20</v>
      </c>
      <c r="L13" s="42" t="s">
        <v>21</v>
      </c>
      <c r="M13" s="42" t="s">
        <v>22</v>
      </c>
      <c r="N13" s="42" t="s">
        <v>23</v>
      </c>
      <c r="O13" s="43" t="s">
        <v>24</v>
      </c>
    </row>
    <row r="14" spans="1:15" s="33" customFormat="1" ht="35.25" customHeight="1" x14ac:dyDescent="0.25">
      <c r="A14" s="195">
        <v>1</v>
      </c>
      <c r="B14" s="198"/>
      <c r="C14" s="97"/>
      <c r="D14" s="85"/>
      <c r="E14" s="86"/>
      <c r="F14" s="56"/>
      <c r="G14" s="2"/>
      <c r="H14" s="81">
        <f t="shared" ref="H14:H33" si="0">+ROUND(F14*G14,0)</f>
        <v>0</v>
      </c>
      <c r="I14" s="2"/>
      <c r="J14" s="81">
        <f t="shared" ref="J14:J33" si="1">ROUND(F14*I14,0)</f>
        <v>0</v>
      </c>
      <c r="K14" s="81">
        <f>ROUND(F14+H14+J14,0)</f>
        <v>0</v>
      </c>
      <c r="L14" s="81">
        <f t="shared" ref="L14:L33" si="2">ROUND(F14*D14,0)</f>
        <v>0</v>
      </c>
      <c r="M14" s="81">
        <f t="shared" ref="M14:M33" si="3">ROUND(L14*G14,0)</f>
        <v>0</v>
      </c>
      <c r="N14" s="81">
        <f t="shared" ref="N14:N33" si="4">ROUND(L14*I14,0)</f>
        <v>0</v>
      </c>
      <c r="O14" s="82">
        <f t="shared" ref="O14:O33" si="5">ROUND(L14+N14+M14,0)</f>
        <v>0</v>
      </c>
    </row>
    <row r="15" spans="1:15" s="33" customFormat="1" ht="35.25" customHeight="1" x14ac:dyDescent="0.25">
      <c r="A15" s="196"/>
      <c r="B15" s="199"/>
      <c r="C15" s="97"/>
      <c r="D15" s="85"/>
      <c r="E15" s="86"/>
      <c r="F15" s="56"/>
      <c r="G15" s="2"/>
      <c r="H15" s="81">
        <f t="shared" si="0"/>
        <v>0</v>
      </c>
      <c r="I15" s="2"/>
      <c r="J15" s="81">
        <f t="shared" si="1"/>
        <v>0</v>
      </c>
      <c r="K15" s="81">
        <f t="shared" ref="K15:K33" si="6">ROUND(F15+H15+J15,0)</f>
        <v>0</v>
      </c>
      <c r="L15" s="81">
        <f t="shared" si="2"/>
        <v>0</v>
      </c>
      <c r="M15" s="81">
        <f t="shared" si="3"/>
        <v>0</v>
      </c>
      <c r="N15" s="81">
        <f t="shared" si="4"/>
        <v>0</v>
      </c>
      <c r="O15" s="82">
        <f t="shared" si="5"/>
        <v>0</v>
      </c>
    </row>
    <row r="16" spans="1:15" s="33" customFormat="1" ht="35.25" customHeight="1" x14ac:dyDescent="0.25">
      <c r="A16" s="196"/>
      <c r="B16" s="199"/>
      <c r="C16" s="97"/>
      <c r="D16" s="85"/>
      <c r="E16" s="86"/>
      <c r="F16" s="56"/>
      <c r="G16" s="2"/>
      <c r="H16" s="81">
        <f t="shared" si="0"/>
        <v>0</v>
      </c>
      <c r="I16" s="2"/>
      <c r="J16" s="81">
        <f t="shared" si="1"/>
        <v>0</v>
      </c>
      <c r="K16" s="81">
        <f t="shared" si="6"/>
        <v>0</v>
      </c>
      <c r="L16" s="81">
        <f t="shared" si="2"/>
        <v>0</v>
      </c>
      <c r="M16" s="81">
        <f t="shared" si="3"/>
        <v>0</v>
      </c>
      <c r="N16" s="81">
        <f t="shared" si="4"/>
        <v>0</v>
      </c>
      <c r="O16" s="82">
        <f t="shared" si="5"/>
        <v>0</v>
      </c>
    </row>
    <row r="17" spans="1:15" s="33" customFormat="1" ht="35.25" customHeight="1" x14ac:dyDescent="0.25">
      <c r="A17" s="197"/>
      <c r="B17" s="200"/>
      <c r="C17" s="97"/>
      <c r="D17" s="85"/>
      <c r="E17" s="86"/>
      <c r="F17" s="56"/>
      <c r="G17" s="2"/>
      <c r="H17" s="81">
        <f t="shared" si="0"/>
        <v>0</v>
      </c>
      <c r="I17" s="2"/>
      <c r="J17" s="81">
        <f t="shared" si="1"/>
        <v>0</v>
      </c>
      <c r="K17" s="81">
        <f t="shared" si="6"/>
        <v>0</v>
      </c>
      <c r="L17" s="81">
        <f t="shared" si="2"/>
        <v>0</v>
      </c>
      <c r="M17" s="81">
        <f t="shared" si="3"/>
        <v>0</v>
      </c>
      <c r="N17" s="81">
        <f t="shared" si="4"/>
        <v>0</v>
      </c>
      <c r="O17" s="82">
        <f t="shared" si="5"/>
        <v>0</v>
      </c>
    </row>
    <row r="18" spans="1:15" s="33" customFormat="1" ht="35.25" customHeight="1" x14ac:dyDescent="0.25">
      <c r="A18" s="195">
        <v>2</v>
      </c>
      <c r="B18" s="198"/>
      <c r="C18" s="97"/>
      <c r="D18" s="85"/>
      <c r="E18" s="86"/>
      <c r="F18" s="56"/>
      <c r="G18" s="2"/>
      <c r="H18" s="81">
        <f t="shared" si="0"/>
        <v>0</v>
      </c>
      <c r="I18" s="2"/>
      <c r="J18" s="81">
        <f t="shared" si="1"/>
        <v>0</v>
      </c>
      <c r="K18" s="81">
        <f t="shared" si="6"/>
        <v>0</v>
      </c>
      <c r="L18" s="81">
        <f t="shared" si="2"/>
        <v>0</v>
      </c>
      <c r="M18" s="81">
        <f t="shared" si="3"/>
        <v>0</v>
      </c>
      <c r="N18" s="81">
        <f t="shared" si="4"/>
        <v>0</v>
      </c>
      <c r="O18" s="82">
        <f t="shared" si="5"/>
        <v>0</v>
      </c>
    </row>
    <row r="19" spans="1:15" s="33" customFormat="1" ht="35.25" customHeight="1" x14ac:dyDescent="0.25">
      <c r="A19" s="196"/>
      <c r="B19" s="199"/>
      <c r="C19" s="97"/>
      <c r="D19" s="85"/>
      <c r="E19" s="86"/>
      <c r="F19" s="56"/>
      <c r="G19" s="2"/>
      <c r="H19" s="81">
        <f t="shared" si="0"/>
        <v>0</v>
      </c>
      <c r="I19" s="2"/>
      <c r="J19" s="81">
        <f t="shared" si="1"/>
        <v>0</v>
      </c>
      <c r="K19" s="81">
        <f t="shared" si="6"/>
        <v>0</v>
      </c>
      <c r="L19" s="81">
        <f t="shared" si="2"/>
        <v>0</v>
      </c>
      <c r="M19" s="81">
        <f t="shared" si="3"/>
        <v>0</v>
      </c>
      <c r="N19" s="81">
        <f t="shared" si="4"/>
        <v>0</v>
      </c>
      <c r="O19" s="82">
        <f t="shared" si="5"/>
        <v>0</v>
      </c>
    </row>
    <row r="20" spans="1:15" s="33" customFormat="1" ht="35.25" customHeight="1" x14ac:dyDescent="0.25">
      <c r="A20" s="196"/>
      <c r="B20" s="199"/>
      <c r="C20" s="97"/>
      <c r="D20" s="85"/>
      <c r="E20" s="86"/>
      <c r="F20" s="56"/>
      <c r="G20" s="2"/>
      <c r="H20" s="81">
        <f t="shared" si="0"/>
        <v>0</v>
      </c>
      <c r="I20" s="2"/>
      <c r="J20" s="81">
        <f t="shared" si="1"/>
        <v>0</v>
      </c>
      <c r="K20" s="81">
        <f t="shared" si="6"/>
        <v>0</v>
      </c>
      <c r="L20" s="81">
        <f t="shared" si="2"/>
        <v>0</v>
      </c>
      <c r="M20" s="81">
        <f t="shared" si="3"/>
        <v>0</v>
      </c>
      <c r="N20" s="81">
        <f t="shared" si="4"/>
        <v>0</v>
      </c>
      <c r="O20" s="82">
        <f t="shared" si="5"/>
        <v>0</v>
      </c>
    </row>
    <row r="21" spans="1:15" s="33" customFormat="1" ht="35.25" customHeight="1" x14ac:dyDescent="0.25">
      <c r="A21" s="197"/>
      <c r="B21" s="200"/>
      <c r="C21" s="97"/>
      <c r="D21" s="85"/>
      <c r="E21" s="86"/>
      <c r="F21" s="56"/>
      <c r="G21" s="2"/>
      <c r="H21" s="81">
        <f t="shared" si="0"/>
        <v>0</v>
      </c>
      <c r="I21" s="2"/>
      <c r="J21" s="81">
        <f t="shared" si="1"/>
        <v>0</v>
      </c>
      <c r="K21" s="81">
        <f t="shared" si="6"/>
        <v>0</v>
      </c>
      <c r="L21" s="81">
        <f t="shared" si="2"/>
        <v>0</v>
      </c>
      <c r="M21" s="81">
        <f t="shared" si="3"/>
        <v>0</v>
      </c>
      <c r="N21" s="81">
        <f t="shared" si="4"/>
        <v>0</v>
      </c>
      <c r="O21" s="82">
        <f t="shared" si="5"/>
        <v>0</v>
      </c>
    </row>
    <row r="22" spans="1:15" s="33" customFormat="1" ht="35.25" customHeight="1" x14ac:dyDescent="0.25">
      <c r="A22" s="195">
        <v>3</v>
      </c>
      <c r="B22" s="198"/>
      <c r="C22" s="97"/>
      <c r="D22" s="85"/>
      <c r="E22" s="86"/>
      <c r="F22" s="56"/>
      <c r="G22" s="2"/>
      <c r="H22" s="81">
        <f t="shared" si="0"/>
        <v>0</v>
      </c>
      <c r="I22" s="2"/>
      <c r="J22" s="81">
        <f t="shared" si="1"/>
        <v>0</v>
      </c>
      <c r="K22" s="81">
        <f t="shared" si="6"/>
        <v>0</v>
      </c>
      <c r="L22" s="81">
        <f t="shared" si="2"/>
        <v>0</v>
      </c>
      <c r="M22" s="81">
        <f t="shared" si="3"/>
        <v>0</v>
      </c>
      <c r="N22" s="81">
        <f t="shared" si="4"/>
        <v>0</v>
      </c>
      <c r="O22" s="82">
        <f t="shared" si="5"/>
        <v>0</v>
      </c>
    </row>
    <row r="23" spans="1:15" s="33" customFormat="1" ht="35.25" customHeight="1" x14ac:dyDescent="0.25">
      <c r="A23" s="196"/>
      <c r="B23" s="199"/>
      <c r="C23" s="97"/>
      <c r="D23" s="85"/>
      <c r="E23" s="86"/>
      <c r="F23" s="56"/>
      <c r="G23" s="2"/>
      <c r="H23" s="81">
        <f t="shared" si="0"/>
        <v>0</v>
      </c>
      <c r="I23" s="2"/>
      <c r="J23" s="81">
        <f t="shared" si="1"/>
        <v>0</v>
      </c>
      <c r="K23" s="81">
        <f t="shared" si="6"/>
        <v>0</v>
      </c>
      <c r="L23" s="81">
        <f t="shared" si="2"/>
        <v>0</v>
      </c>
      <c r="M23" s="81">
        <f t="shared" si="3"/>
        <v>0</v>
      </c>
      <c r="N23" s="81">
        <f t="shared" si="4"/>
        <v>0</v>
      </c>
      <c r="O23" s="82">
        <f t="shared" si="5"/>
        <v>0</v>
      </c>
    </row>
    <row r="24" spans="1:15" s="33" customFormat="1" ht="35.25" customHeight="1" x14ac:dyDescent="0.25">
      <c r="A24" s="196"/>
      <c r="B24" s="199"/>
      <c r="C24" s="97"/>
      <c r="D24" s="85"/>
      <c r="E24" s="86"/>
      <c r="F24" s="56"/>
      <c r="G24" s="2"/>
      <c r="H24" s="81">
        <f t="shared" si="0"/>
        <v>0</v>
      </c>
      <c r="I24" s="2"/>
      <c r="J24" s="81">
        <f t="shared" si="1"/>
        <v>0</v>
      </c>
      <c r="K24" s="81">
        <f t="shared" si="6"/>
        <v>0</v>
      </c>
      <c r="L24" s="81">
        <f t="shared" si="2"/>
        <v>0</v>
      </c>
      <c r="M24" s="81">
        <f t="shared" si="3"/>
        <v>0</v>
      </c>
      <c r="N24" s="81">
        <f t="shared" si="4"/>
        <v>0</v>
      </c>
      <c r="O24" s="82">
        <f t="shared" si="5"/>
        <v>0</v>
      </c>
    </row>
    <row r="25" spans="1:15" s="33" customFormat="1" ht="35.25" customHeight="1" x14ac:dyDescent="0.25">
      <c r="A25" s="197"/>
      <c r="B25" s="200"/>
      <c r="C25" s="97"/>
      <c r="D25" s="85"/>
      <c r="E25" s="86"/>
      <c r="F25" s="56"/>
      <c r="G25" s="2"/>
      <c r="H25" s="81">
        <f t="shared" si="0"/>
        <v>0</v>
      </c>
      <c r="I25" s="2"/>
      <c r="J25" s="81">
        <f t="shared" si="1"/>
        <v>0</v>
      </c>
      <c r="K25" s="81">
        <f t="shared" si="6"/>
        <v>0</v>
      </c>
      <c r="L25" s="81">
        <f t="shared" si="2"/>
        <v>0</v>
      </c>
      <c r="M25" s="81">
        <f t="shared" si="3"/>
        <v>0</v>
      </c>
      <c r="N25" s="81">
        <f t="shared" si="4"/>
        <v>0</v>
      </c>
      <c r="O25" s="82">
        <f t="shared" si="5"/>
        <v>0</v>
      </c>
    </row>
    <row r="26" spans="1:15" s="33" customFormat="1" ht="35.25" customHeight="1" x14ac:dyDescent="0.25">
      <c r="A26" s="195">
        <v>4</v>
      </c>
      <c r="B26" s="198"/>
      <c r="C26" s="97"/>
      <c r="D26" s="85"/>
      <c r="E26" s="86"/>
      <c r="F26" s="56"/>
      <c r="G26" s="2"/>
      <c r="H26" s="81">
        <f t="shared" si="0"/>
        <v>0</v>
      </c>
      <c r="I26" s="2"/>
      <c r="J26" s="81">
        <f t="shared" si="1"/>
        <v>0</v>
      </c>
      <c r="K26" s="81">
        <f t="shared" si="6"/>
        <v>0</v>
      </c>
      <c r="L26" s="81">
        <f t="shared" si="2"/>
        <v>0</v>
      </c>
      <c r="M26" s="81">
        <f t="shared" si="3"/>
        <v>0</v>
      </c>
      <c r="N26" s="81">
        <f t="shared" si="4"/>
        <v>0</v>
      </c>
      <c r="O26" s="82">
        <f t="shared" si="5"/>
        <v>0</v>
      </c>
    </row>
    <row r="27" spans="1:15" s="33" customFormat="1" ht="35.25" customHeight="1" x14ac:dyDescent="0.25">
      <c r="A27" s="196"/>
      <c r="B27" s="199"/>
      <c r="C27" s="97"/>
      <c r="D27" s="85"/>
      <c r="E27" s="86"/>
      <c r="F27" s="56"/>
      <c r="G27" s="2"/>
      <c r="H27" s="81">
        <f t="shared" si="0"/>
        <v>0</v>
      </c>
      <c r="I27" s="2"/>
      <c r="J27" s="81">
        <f t="shared" si="1"/>
        <v>0</v>
      </c>
      <c r="K27" s="81">
        <f t="shared" si="6"/>
        <v>0</v>
      </c>
      <c r="L27" s="81">
        <f t="shared" si="2"/>
        <v>0</v>
      </c>
      <c r="M27" s="81">
        <f t="shared" si="3"/>
        <v>0</v>
      </c>
      <c r="N27" s="81">
        <f t="shared" si="4"/>
        <v>0</v>
      </c>
      <c r="O27" s="82">
        <f t="shared" si="5"/>
        <v>0</v>
      </c>
    </row>
    <row r="28" spans="1:15" s="33" customFormat="1" ht="35.25" customHeight="1" x14ac:dyDescent="0.25">
      <c r="A28" s="196"/>
      <c r="B28" s="199"/>
      <c r="C28" s="97"/>
      <c r="D28" s="85"/>
      <c r="E28" s="86"/>
      <c r="F28" s="56"/>
      <c r="G28" s="2"/>
      <c r="H28" s="81">
        <f t="shared" si="0"/>
        <v>0</v>
      </c>
      <c r="I28" s="2"/>
      <c r="J28" s="81">
        <f t="shared" si="1"/>
        <v>0</v>
      </c>
      <c r="K28" s="81">
        <f t="shared" si="6"/>
        <v>0</v>
      </c>
      <c r="L28" s="81">
        <f t="shared" si="2"/>
        <v>0</v>
      </c>
      <c r="M28" s="81">
        <f t="shared" si="3"/>
        <v>0</v>
      </c>
      <c r="N28" s="81">
        <f t="shared" si="4"/>
        <v>0</v>
      </c>
      <c r="O28" s="82">
        <f t="shared" si="5"/>
        <v>0</v>
      </c>
    </row>
    <row r="29" spans="1:15" s="33" customFormat="1" ht="35.25" customHeight="1" x14ac:dyDescent="0.25">
      <c r="A29" s="197"/>
      <c r="B29" s="200"/>
      <c r="C29" s="97"/>
      <c r="D29" s="85"/>
      <c r="E29" s="86"/>
      <c r="F29" s="56"/>
      <c r="G29" s="2"/>
      <c r="H29" s="81">
        <f t="shared" si="0"/>
        <v>0</v>
      </c>
      <c r="I29" s="2"/>
      <c r="J29" s="81">
        <f t="shared" si="1"/>
        <v>0</v>
      </c>
      <c r="K29" s="81">
        <f t="shared" si="6"/>
        <v>0</v>
      </c>
      <c r="L29" s="81">
        <f t="shared" si="2"/>
        <v>0</v>
      </c>
      <c r="M29" s="81">
        <f t="shared" si="3"/>
        <v>0</v>
      </c>
      <c r="N29" s="81">
        <f t="shared" si="4"/>
        <v>0</v>
      </c>
      <c r="O29" s="82">
        <f t="shared" si="5"/>
        <v>0</v>
      </c>
    </row>
    <row r="30" spans="1:15" s="33" customFormat="1" ht="35.25" customHeight="1" x14ac:dyDescent="0.25">
      <c r="A30" s="195">
        <v>5</v>
      </c>
      <c r="B30" s="198"/>
      <c r="C30" s="97"/>
      <c r="D30" s="85"/>
      <c r="E30" s="86"/>
      <c r="F30" s="56"/>
      <c r="G30" s="2"/>
      <c r="H30" s="81">
        <f t="shared" si="0"/>
        <v>0</v>
      </c>
      <c r="I30" s="2"/>
      <c r="J30" s="81">
        <f t="shared" si="1"/>
        <v>0</v>
      </c>
      <c r="K30" s="81">
        <f t="shared" si="6"/>
        <v>0</v>
      </c>
      <c r="L30" s="81">
        <f t="shared" si="2"/>
        <v>0</v>
      </c>
      <c r="M30" s="81">
        <f t="shared" si="3"/>
        <v>0</v>
      </c>
      <c r="N30" s="81">
        <f t="shared" si="4"/>
        <v>0</v>
      </c>
      <c r="O30" s="82">
        <f t="shared" si="5"/>
        <v>0</v>
      </c>
    </row>
    <row r="31" spans="1:15" s="33" customFormat="1" ht="35.25" customHeight="1" x14ac:dyDescent="0.25">
      <c r="A31" s="196"/>
      <c r="B31" s="199"/>
      <c r="C31" s="97"/>
      <c r="D31" s="85"/>
      <c r="E31" s="86"/>
      <c r="F31" s="56"/>
      <c r="G31" s="2"/>
      <c r="H31" s="81">
        <f t="shared" si="0"/>
        <v>0</v>
      </c>
      <c r="I31" s="2"/>
      <c r="J31" s="81">
        <f t="shared" si="1"/>
        <v>0</v>
      </c>
      <c r="K31" s="81">
        <f t="shared" si="6"/>
        <v>0</v>
      </c>
      <c r="L31" s="81">
        <f t="shared" si="2"/>
        <v>0</v>
      </c>
      <c r="M31" s="81">
        <f t="shared" si="3"/>
        <v>0</v>
      </c>
      <c r="N31" s="81">
        <f t="shared" si="4"/>
        <v>0</v>
      </c>
      <c r="O31" s="82">
        <f t="shared" si="5"/>
        <v>0</v>
      </c>
    </row>
    <row r="32" spans="1:15" s="33" customFormat="1" ht="35.25" customHeight="1" x14ac:dyDescent="0.25">
      <c r="A32" s="196"/>
      <c r="B32" s="199"/>
      <c r="C32" s="97"/>
      <c r="D32" s="85"/>
      <c r="E32" s="86"/>
      <c r="F32" s="56"/>
      <c r="G32" s="2"/>
      <c r="H32" s="81">
        <f t="shared" si="0"/>
        <v>0</v>
      </c>
      <c r="I32" s="2"/>
      <c r="J32" s="81">
        <f t="shared" si="1"/>
        <v>0</v>
      </c>
      <c r="K32" s="81">
        <f t="shared" si="6"/>
        <v>0</v>
      </c>
      <c r="L32" s="81">
        <f t="shared" si="2"/>
        <v>0</v>
      </c>
      <c r="M32" s="81">
        <f t="shared" si="3"/>
        <v>0</v>
      </c>
      <c r="N32" s="81">
        <f t="shared" si="4"/>
        <v>0</v>
      </c>
      <c r="O32" s="82">
        <f t="shared" si="5"/>
        <v>0</v>
      </c>
    </row>
    <row r="33" spans="1:15" s="33" customFormat="1" ht="35.25" customHeight="1" thickBot="1" x14ac:dyDescent="0.3">
      <c r="A33" s="201"/>
      <c r="B33" s="202"/>
      <c r="C33" s="98"/>
      <c r="D33" s="87"/>
      <c r="E33" s="88"/>
      <c r="F33" s="56"/>
      <c r="G33" s="2"/>
      <c r="H33" s="83">
        <f t="shared" si="0"/>
        <v>0</v>
      </c>
      <c r="I33" s="2"/>
      <c r="J33" s="83">
        <f t="shared" si="1"/>
        <v>0</v>
      </c>
      <c r="K33" s="83">
        <f t="shared" si="6"/>
        <v>0</v>
      </c>
      <c r="L33" s="99">
        <f t="shared" si="2"/>
        <v>0</v>
      </c>
      <c r="M33" s="99">
        <f t="shared" si="3"/>
        <v>0</v>
      </c>
      <c r="N33" s="99">
        <f t="shared" si="4"/>
        <v>0</v>
      </c>
      <c r="O33" s="100">
        <f t="shared" si="5"/>
        <v>0</v>
      </c>
    </row>
    <row r="34" spans="1:15" s="33" customFormat="1" ht="42" customHeight="1" thickBot="1" x14ac:dyDescent="0.3">
      <c r="A34" s="142" t="s">
        <v>25</v>
      </c>
      <c r="B34" s="143"/>
      <c r="C34" s="143"/>
      <c r="D34" s="143"/>
      <c r="E34" s="143"/>
      <c r="F34" s="143"/>
      <c r="G34" s="143"/>
      <c r="H34" s="143"/>
      <c r="I34" s="143"/>
      <c r="J34" s="143"/>
      <c r="K34" s="143"/>
      <c r="L34" s="175" t="s">
        <v>47</v>
      </c>
      <c r="M34" s="176"/>
      <c r="N34" s="176"/>
      <c r="O34" s="76">
        <f>SUMIF(G:G,0%,L:L)+SUMIF(G:G,"",L:L)</f>
        <v>0</v>
      </c>
    </row>
    <row r="35" spans="1:15" s="33" customFormat="1" ht="39" customHeight="1" x14ac:dyDescent="0.25">
      <c r="A35" s="126" t="s">
        <v>76</v>
      </c>
      <c r="B35" s="127"/>
      <c r="C35" s="127"/>
      <c r="D35" s="127"/>
      <c r="E35" s="127"/>
      <c r="F35" s="127"/>
      <c r="G35" s="127"/>
      <c r="H35" s="127"/>
      <c r="I35" s="127"/>
      <c r="J35" s="127"/>
      <c r="K35" s="128"/>
      <c r="L35" s="169" t="s">
        <v>27</v>
      </c>
      <c r="M35" s="170"/>
      <c r="N35" s="170"/>
      <c r="O35" s="77">
        <f>SUMIF(G:G,5%,L:L)</f>
        <v>0</v>
      </c>
    </row>
    <row r="36" spans="1:15" s="33" customFormat="1" ht="30" customHeight="1" x14ac:dyDescent="0.25">
      <c r="A36" s="129"/>
      <c r="B36" s="130"/>
      <c r="C36" s="130"/>
      <c r="D36" s="130"/>
      <c r="E36" s="130"/>
      <c r="F36" s="130"/>
      <c r="G36" s="130"/>
      <c r="H36" s="130"/>
      <c r="I36" s="130"/>
      <c r="J36" s="130"/>
      <c r="K36" s="131"/>
      <c r="L36" s="169" t="s">
        <v>28</v>
      </c>
      <c r="M36" s="170"/>
      <c r="N36" s="170"/>
      <c r="O36" s="77">
        <f>SUMIF(G:G,19%,L:L)</f>
        <v>0</v>
      </c>
    </row>
    <row r="37" spans="1:15" s="33" customFormat="1" ht="30" customHeight="1" x14ac:dyDescent="0.25">
      <c r="A37" s="129"/>
      <c r="B37" s="130"/>
      <c r="C37" s="130"/>
      <c r="D37" s="130"/>
      <c r="E37" s="130"/>
      <c r="F37" s="130"/>
      <c r="G37" s="130"/>
      <c r="H37" s="130"/>
      <c r="I37" s="130"/>
      <c r="J37" s="130"/>
      <c r="K37" s="131"/>
      <c r="L37" s="167" t="s">
        <v>21</v>
      </c>
      <c r="M37" s="168"/>
      <c r="N37" s="168"/>
      <c r="O37" s="78">
        <f>SUM(O34:O36)</f>
        <v>0</v>
      </c>
    </row>
    <row r="38" spans="1:15" s="33" customFormat="1" ht="30" customHeight="1" x14ac:dyDescent="0.25">
      <c r="A38" s="129"/>
      <c r="B38" s="130"/>
      <c r="C38" s="130"/>
      <c r="D38" s="130"/>
      <c r="E38" s="130"/>
      <c r="F38" s="130"/>
      <c r="G38" s="130"/>
      <c r="H38" s="130"/>
      <c r="I38" s="130"/>
      <c r="J38" s="130"/>
      <c r="K38" s="131"/>
      <c r="L38" s="165" t="s">
        <v>29</v>
      </c>
      <c r="M38" s="166"/>
      <c r="N38" s="166"/>
      <c r="O38" s="79">
        <f>SUMIF(G:G,5%,M:M)</f>
        <v>0</v>
      </c>
    </row>
    <row r="39" spans="1:15" s="33" customFormat="1" ht="30" customHeight="1" x14ac:dyDescent="0.25">
      <c r="A39" s="129"/>
      <c r="B39" s="130"/>
      <c r="C39" s="130"/>
      <c r="D39" s="130"/>
      <c r="E39" s="130"/>
      <c r="F39" s="130"/>
      <c r="G39" s="130"/>
      <c r="H39" s="130"/>
      <c r="I39" s="130"/>
      <c r="J39" s="130"/>
      <c r="K39" s="131"/>
      <c r="L39" s="165" t="s">
        <v>30</v>
      </c>
      <c r="M39" s="166"/>
      <c r="N39" s="166"/>
      <c r="O39" s="79">
        <f>SUMIF(G:G,19%,M:M)</f>
        <v>0</v>
      </c>
    </row>
    <row r="40" spans="1:15" s="33" customFormat="1" ht="30" customHeight="1" x14ac:dyDescent="0.25">
      <c r="A40" s="129"/>
      <c r="B40" s="130"/>
      <c r="C40" s="130"/>
      <c r="D40" s="130"/>
      <c r="E40" s="130"/>
      <c r="F40" s="130"/>
      <c r="G40" s="130"/>
      <c r="H40" s="130"/>
      <c r="I40" s="130"/>
      <c r="J40" s="130"/>
      <c r="K40" s="131"/>
      <c r="L40" s="167" t="s">
        <v>31</v>
      </c>
      <c r="M40" s="168"/>
      <c r="N40" s="168"/>
      <c r="O40" s="78">
        <f>SUM(O38:O39)</f>
        <v>0</v>
      </c>
    </row>
    <row r="41" spans="1:15" s="33" customFormat="1" ht="30" customHeight="1" x14ac:dyDescent="0.25">
      <c r="A41" s="129"/>
      <c r="B41" s="130"/>
      <c r="C41" s="130"/>
      <c r="D41" s="130"/>
      <c r="E41" s="130"/>
      <c r="F41" s="130"/>
      <c r="G41" s="130"/>
      <c r="H41" s="130"/>
      <c r="I41" s="130"/>
      <c r="J41" s="130"/>
      <c r="K41" s="131"/>
      <c r="L41" s="169" t="s">
        <v>32</v>
      </c>
      <c r="M41" s="170"/>
      <c r="N41" s="170"/>
      <c r="O41" s="77">
        <f>SUMIF(I:I,8%,N:N)</f>
        <v>0</v>
      </c>
    </row>
    <row r="42" spans="1:15" s="33" customFormat="1" ht="37.5" customHeight="1" x14ac:dyDescent="0.25">
      <c r="A42" s="129"/>
      <c r="B42" s="130"/>
      <c r="C42" s="130"/>
      <c r="D42" s="130"/>
      <c r="E42" s="130"/>
      <c r="F42" s="130"/>
      <c r="G42" s="130"/>
      <c r="H42" s="130"/>
      <c r="I42" s="130"/>
      <c r="J42" s="130"/>
      <c r="K42" s="131"/>
      <c r="L42" s="171" t="s">
        <v>33</v>
      </c>
      <c r="M42" s="172"/>
      <c r="N42" s="172"/>
      <c r="O42" s="78">
        <f>SUM(O41)</f>
        <v>0</v>
      </c>
    </row>
    <row r="43" spans="1:15" s="33" customFormat="1" ht="44.25" customHeight="1" thickBot="1" x14ac:dyDescent="0.3">
      <c r="A43" s="132"/>
      <c r="B43" s="133"/>
      <c r="C43" s="133"/>
      <c r="D43" s="133"/>
      <c r="E43" s="133"/>
      <c r="F43" s="133"/>
      <c r="G43" s="133"/>
      <c r="H43" s="133"/>
      <c r="I43" s="133"/>
      <c r="J43" s="133"/>
      <c r="K43" s="134"/>
      <c r="L43" s="173" t="s">
        <v>34</v>
      </c>
      <c r="M43" s="174"/>
      <c r="N43" s="174"/>
      <c r="O43" s="80">
        <f>+O37+O40+O42</f>
        <v>0</v>
      </c>
    </row>
    <row r="45" spans="1:15" ht="50.1" customHeight="1" x14ac:dyDescent="0.25">
      <c r="B45" s="204"/>
      <c r="C45" s="204"/>
      <c r="D45" s="204"/>
    </row>
    <row r="46" spans="1:15" x14ac:dyDescent="0.25">
      <c r="B46" s="203" t="s">
        <v>35</v>
      </c>
      <c r="C46" s="203"/>
      <c r="D46" s="203"/>
    </row>
    <row r="48" spans="1:15" x14ac:dyDescent="0.25">
      <c r="A48" s="57" t="s">
        <v>36</v>
      </c>
      <c r="B48" s="38"/>
    </row>
    <row r="49" spans="1:16" x14ac:dyDescent="0.25">
      <c r="A49" s="112" t="s">
        <v>37</v>
      </c>
      <c r="B49" s="112"/>
      <c r="C49" s="112"/>
      <c r="D49" s="112"/>
      <c r="E49" s="112"/>
      <c r="F49" s="112"/>
      <c r="G49" s="112"/>
      <c r="H49" s="112"/>
      <c r="I49" s="112"/>
      <c r="J49" s="112"/>
      <c r="K49" s="112"/>
      <c r="L49" s="112"/>
      <c r="M49" s="112"/>
      <c r="N49" s="112"/>
      <c r="O49" s="112"/>
      <c r="P49" s="19"/>
    </row>
    <row r="50" spans="1:16" ht="15" customHeight="1" x14ac:dyDescent="0.25">
      <c r="A50" s="111" t="s">
        <v>38</v>
      </c>
      <c r="B50" s="111"/>
      <c r="C50" s="111"/>
      <c r="D50" s="111"/>
      <c r="E50" s="111"/>
      <c r="F50" s="111"/>
      <c r="G50" s="111"/>
      <c r="H50" s="111"/>
      <c r="I50" s="111"/>
      <c r="J50" s="111"/>
      <c r="K50" s="111"/>
      <c r="L50" s="111"/>
      <c r="M50" s="111"/>
      <c r="N50" s="111"/>
      <c r="O50" s="111"/>
      <c r="P50" s="39"/>
    </row>
    <row r="51" spans="1:16" x14ac:dyDescent="0.25">
      <c r="A51" s="158" t="s">
        <v>39</v>
      </c>
      <c r="B51" s="158"/>
      <c r="C51" s="158"/>
      <c r="D51" s="158"/>
      <c r="E51" s="158"/>
      <c r="F51" s="158"/>
      <c r="G51" s="158"/>
      <c r="H51" s="158"/>
      <c r="I51" s="158"/>
      <c r="J51" s="158"/>
      <c r="K51" s="158"/>
      <c r="L51" s="158"/>
      <c r="M51" s="158"/>
      <c r="N51" s="158"/>
      <c r="O51" s="158"/>
      <c r="P51" s="22"/>
    </row>
    <row r="52" spans="1:16" x14ac:dyDescent="0.25">
      <c r="A52" s="158" t="s">
        <v>40</v>
      </c>
      <c r="B52" s="158"/>
      <c r="C52" s="158"/>
      <c r="D52" s="158"/>
      <c r="E52" s="158"/>
      <c r="F52" s="158"/>
      <c r="G52" s="158"/>
      <c r="H52" s="158"/>
      <c r="I52" s="158"/>
      <c r="J52" s="158"/>
      <c r="K52" s="158"/>
      <c r="L52" s="158"/>
      <c r="M52" s="158"/>
      <c r="N52" s="158"/>
      <c r="O52" s="158"/>
      <c r="P52" s="22"/>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55</v>
      </c>
      <c r="F6" s="8" t="s">
        <v>56</v>
      </c>
    </row>
    <row r="7" spans="2:6" x14ac:dyDescent="0.25">
      <c r="B7" s="1" t="s">
        <v>57</v>
      </c>
      <c r="D7" s="6">
        <v>0</v>
      </c>
      <c r="F7" s="9">
        <v>0.08</v>
      </c>
    </row>
    <row r="8" spans="2:6" x14ac:dyDescent="0.25">
      <c r="B8" s="1" t="s">
        <v>58</v>
      </c>
      <c r="D8" s="6">
        <v>0.05</v>
      </c>
      <c r="F8" s="10">
        <v>0</v>
      </c>
    </row>
    <row r="9" spans="2:6" x14ac:dyDescent="0.25">
      <c r="B9" s="1" t="s">
        <v>59</v>
      </c>
      <c r="D9" s="6">
        <v>0.19</v>
      </c>
    </row>
    <row r="10" spans="2:6" x14ac:dyDescent="0.25">
      <c r="D10"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G126" sqref="G126"/>
    </sheetView>
  </sheetViews>
  <sheetFormatPr baseColWidth="10" defaultColWidth="11.42578125" defaultRowHeight="15" x14ac:dyDescent="0.25"/>
  <cols>
    <col min="1" max="1" width="7.85546875" style="19" customWidth="1"/>
    <col min="2" max="3" width="24.140625" style="19" customWidth="1"/>
    <col min="4" max="4" width="24.42578125" style="19" customWidth="1"/>
    <col min="5" max="5" width="16" style="19" customWidth="1"/>
    <col min="6" max="6" width="15" style="19" customWidth="1"/>
    <col min="7" max="7" width="19.85546875" style="19" customWidth="1"/>
    <col min="8" max="8" width="15" style="19" customWidth="1"/>
    <col min="9" max="9" width="22.42578125" style="19" customWidth="1"/>
    <col min="10" max="10" width="4" style="19" customWidth="1"/>
    <col min="11" max="11" width="20.5703125" style="21" customWidth="1"/>
    <col min="12" max="12" width="26.85546875" style="21" customWidth="1"/>
    <col min="13" max="16384" width="11.42578125" style="21"/>
  </cols>
  <sheetData>
    <row r="1" spans="1:16" x14ac:dyDescent="0.25">
      <c r="F1" s="20"/>
    </row>
    <row r="2" spans="1:16" ht="15.75" customHeight="1" x14ac:dyDescent="0.25">
      <c r="A2" s="114"/>
      <c r="B2" s="116" t="s">
        <v>0</v>
      </c>
      <c r="C2" s="116"/>
      <c r="D2" s="116"/>
      <c r="E2" s="116"/>
      <c r="F2" s="116"/>
      <c r="G2" s="116"/>
      <c r="H2" s="116"/>
      <c r="I2" s="116"/>
      <c r="J2" s="116"/>
      <c r="K2" s="116"/>
      <c r="L2" s="75" t="s">
        <v>1</v>
      </c>
    </row>
    <row r="3" spans="1:16" ht="15.75" customHeight="1" x14ac:dyDescent="0.25">
      <c r="A3" s="114"/>
      <c r="B3" s="116" t="s">
        <v>2</v>
      </c>
      <c r="C3" s="116"/>
      <c r="D3" s="116"/>
      <c r="E3" s="116"/>
      <c r="F3" s="116"/>
      <c r="G3" s="116"/>
      <c r="H3" s="116"/>
      <c r="I3" s="116"/>
      <c r="J3" s="116"/>
      <c r="K3" s="116"/>
      <c r="L3" s="75" t="s">
        <v>78</v>
      </c>
    </row>
    <row r="4" spans="1:16" ht="15" customHeight="1" x14ac:dyDescent="0.25">
      <c r="A4" s="114"/>
      <c r="B4" s="116" t="s">
        <v>3</v>
      </c>
      <c r="C4" s="116"/>
      <c r="D4" s="116"/>
      <c r="E4" s="116"/>
      <c r="F4" s="116"/>
      <c r="G4" s="116"/>
      <c r="H4" s="116"/>
      <c r="I4" s="116"/>
      <c r="J4" s="116"/>
      <c r="K4" s="116"/>
      <c r="L4" s="75" t="s">
        <v>79</v>
      </c>
    </row>
    <row r="5" spans="1:16" ht="15" customHeight="1" x14ac:dyDescent="0.25">
      <c r="A5" s="114"/>
      <c r="B5" s="116"/>
      <c r="C5" s="116"/>
      <c r="D5" s="116"/>
      <c r="E5" s="116"/>
      <c r="F5" s="116"/>
      <c r="G5" s="116"/>
      <c r="H5" s="116"/>
      <c r="I5" s="116"/>
      <c r="J5" s="116"/>
      <c r="K5" s="116"/>
      <c r="L5" s="75" t="s">
        <v>75</v>
      </c>
    </row>
    <row r="7" spans="1:16" x14ac:dyDescent="0.25">
      <c r="A7" s="22" t="s">
        <v>4</v>
      </c>
      <c r="K7" s="19"/>
      <c r="P7" s="58"/>
    </row>
    <row r="8" spans="1:16" ht="9.9499999999999993" customHeight="1" x14ac:dyDescent="0.25">
      <c r="A8" s="23"/>
      <c r="K8" s="19"/>
      <c r="P8" s="58"/>
    </row>
    <row r="9" spans="1:16" ht="30" customHeight="1" x14ac:dyDescent="0.25">
      <c r="A9" s="209" t="s">
        <v>5</v>
      </c>
      <c r="B9" s="210"/>
      <c r="C9" s="59"/>
      <c r="D9" s="65" t="s">
        <v>6</v>
      </c>
      <c r="E9" s="159"/>
      <c r="F9" s="160"/>
      <c r="G9" s="161"/>
      <c r="H9" s="60"/>
      <c r="I9" s="66" t="s">
        <v>7</v>
      </c>
      <c r="J9" s="119"/>
      <c r="K9" s="120"/>
      <c r="L9" s="19"/>
      <c r="N9" s="27"/>
      <c r="P9" s="61"/>
    </row>
    <row r="10" spans="1:16" ht="8.25" customHeight="1" x14ac:dyDescent="0.25">
      <c r="A10" s="211"/>
      <c r="B10" s="212"/>
      <c r="C10" s="59"/>
      <c r="E10" s="25"/>
      <c r="F10" s="25"/>
      <c r="K10" s="19"/>
      <c r="N10" s="25"/>
      <c r="O10" s="19"/>
      <c r="P10" s="58"/>
    </row>
    <row r="11" spans="1:16" ht="30" customHeight="1" x14ac:dyDescent="0.25">
      <c r="A11" s="213"/>
      <c r="B11" s="214"/>
      <c r="C11" s="59"/>
      <c r="D11" s="65" t="s">
        <v>8</v>
      </c>
      <c r="E11" s="123"/>
      <c r="F11" s="124"/>
      <c r="G11" s="125"/>
      <c r="H11" s="29"/>
      <c r="I11" s="66" t="s">
        <v>9</v>
      </c>
      <c r="J11" s="117"/>
      <c r="K11" s="118"/>
      <c r="L11" s="19"/>
      <c r="N11" s="27"/>
      <c r="P11" s="62"/>
    </row>
    <row r="12" spans="1:16" ht="9.9499999999999993" customHeight="1" thickBot="1" x14ac:dyDescent="0.3">
      <c r="P12" s="58"/>
    </row>
    <row r="13" spans="1:16" s="33" customFormat="1" ht="34.5" customHeight="1" x14ac:dyDescent="0.25">
      <c r="A13" s="40" t="s">
        <v>10</v>
      </c>
      <c r="B13" s="239" t="s">
        <v>60</v>
      </c>
      <c r="C13" s="240"/>
      <c r="D13" s="240"/>
      <c r="E13" s="240"/>
      <c r="F13" s="241"/>
      <c r="G13" s="41" t="s">
        <v>14</v>
      </c>
      <c r="H13" s="41" t="s">
        <v>13</v>
      </c>
      <c r="I13" s="236" t="s">
        <v>15</v>
      </c>
      <c r="J13" s="237"/>
      <c r="K13" s="238"/>
      <c r="L13" s="43" t="s">
        <v>21</v>
      </c>
      <c r="P13" s="63"/>
    </row>
    <row r="14" spans="1:16" s="33" customFormat="1" x14ac:dyDescent="0.25">
      <c r="A14" s="44">
        <v>1</v>
      </c>
      <c r="B14" s="215"/>
      <c r="C14" s="215"/>
      <c r="D14" s="215"/>
      <c r="E14" s="215"/>
      <c r="F14" s="215"/>
      <c r="G14" s="106"/>
      <c r="H14" s="107"/>
      <c r="I14" s="216"/>
      <c r="J14" s="217"/>
      <c r="K14" s="218"/>
      <c r="L14" s="82">
        <f>ROUND(H14*I14,0)</f>
        <v>0</v>
      </c>
    </row>
    <row r="15" spans="1:16" s="33" customFormat="1" x14ac:dyDescent="0.25">
      <c r="A15" s="44">
        <v>2</v>
      </c>
      <c r="B15" s="215"/>
      <c r="C15" s="215"/>
      <c r="D15" s="215"/>
      <c r="E15" s="215"/>
      <c r="F15" s="215"/>
      <c r="G15" s="106"/>
      <c r="H15" s="107"/>
      <c r="I15" s="216"/>
      <c r="J15" s="217"/>
      <c r="K15" s="218"/>
      <c r="L15" s="82">
        <f t="shared" ref="L15:L78" si="0">ROUND(H15*I15,0)</f>
        <v>0</v>
      </c>
    </row>
    <row r="16" spans="1:16" s="33" customFormat="1" x14ac:dyDescent="0.25">
      <c r="A16" s="44">
        <v>3</v>
      </c>
      <c r="B16" s="215"/>
      <c r="C16" s="215"/>
      <c r="D16" s="215"/>
      <c r="E16" s="215"/>
      <c r="F16" s="215"/>
      <c r="G16" s="106"/>
      <c r="H16" s="107"/>
      <c r="I16" s="216"/>
      <c r="J16" s="217"/>
      <c r="K16" s="218"/>
      <c r="L16" s="82">
        <f t="shared" si="0"/>
        <v>0</v>
      </c>
    </row>
    <row r="17" spans="1:12" s="33" customFormat="1" x14ac:dyDescent="0.25">
      <c r="A17" s="44">
        <v>4</v>
      </c>
      <c r="B17" s="215"/>
      <c r="C17" s="215"/>
      <c r="D17" s="215"/>
      <c r="E17" s="215"/>
      <c r="F17" s="215"/>
      <c r="G17" s="106"/>
      <c r="H17" s="107"/>
      <c r="I17" s="216"/>
      <c r="J17" s="217"/>
      <c r="K17" s="218"/>
      <c r="L17" s="82">
        <f t="shared" si="0"/>
        <v>0</v>
      </c>
    </row>
    <row r="18" spans="1:12" s="33" customFormat="1" x14ac:dyDescent="0.25">
      <c r="A18" s="44">
        <v>5</v>
      </c>
      <c r="B18" s="215"/>
      <c r="C18" s="215"/>
      <c r="D18" s="215"/>
      <c r="E18" s="215"/>
      <c r="F18" s="215"/>
      <c r="G18" s="106"/>
      <c r="H18" s="107"/>
      <c r="I18" s="216"/>
      <c r="J18" s="217"/>
      <c r="K18" s="218"/>
      <c r="L18" s="82">
        <f t="shared" si="0"/>
        <v>0</v>
      </c>
    </row>
    <row r="19" spans="1:12" s="33" customFormat="1" x14ac:dyDescent="0.25">
      <c r="A19" s="44">
        <v>6</v>
      </c>
      <c r="B19" s="215"/>
      <c r="C19" s="215"/>
      <c r="D19" s="215"/>
      <c r="E19" s="215"/>
      <c r="F19" s="215"/>
      <c r="G19" s="106"/>
      <c r="H19" s="107"/>
      <c r="I19" s="216"/>
      <c r="J19" s="217"/>
      <c r="K19" s="218"/>
      <c r="L19" s="82">
        <f t="shared" si="0"/>
        <v>0</v>
      </c>
    </row>
    <row r="20" spans="1:12" s="33" customFormat="1" x14ac:dyDescent="0.25">
      <c r="A20" s="44">
        <v>7</v>
      </c>
      <c r="B20" s="215"/>
      <c r="C20" s="215"/>
      <c r="D20" s="215"/>
      <c r="E20" s="215"/>
      <c r="F20" s="215"/>
      <c r="G20" s="106"/>
      <c r="H20" s="107"/>
      <c r="I20" s="216"/>
      <c r="J20" s="217"/>
      <c r="K20" s="218"/>
      <c r="L20" s="82">
        <f t="shared" si="0"/>
        <v>0</v>
      </c>
    </row>
    <row r="21" spans="1:12" s="33" customFormat="1" x14ac:dyDescent="0.25">
      <c r="A21" s="44">
        <v>8</v>
      </c>
      <c r="B21" s="215"/>
      <c r="C21" s="215"/>
      <c r="D21" s="215"/>
      <c r="E21" s="215"/>
      <c r="F21" s="215"/>
      <c r="G21" s="106"/>
      <c r="H21" s="107"/>
      <c r="I21" s="216"/>
      <c r="J21" s="217"/>
      <c r="K21" s="218"/>
      <c r="L21" s="82">
        <f t="shared" si="0"/>
        <v>0</v>
      </c>
    </row>
    <row r="22" spans="1:12" s="33" customFormat="1" x14ac:dyDescent="0.25">
      <c r="A22" s="44">
        <v>9</v>
      </c>
      <c r="B22" s="215"/>
      <c r="C22" s="215"/>
      <c r="D22" s="215"/>
      <c r="E22" s="215"/>
      <c r="F22" s="215"/>
      <c r="G22" s="106"/>
      <c r="H22" s="107"/>
      <c r="I22" s="216"/>
      <c r="J22" s="217"/>
      <c r="K22" s="218"/>
      <c r="L22" s="82">
        <f t="shared" si="0"/>
        <v>0</v>
      </c>
    </row>
    <row r="23" spans="1:12" s="33" customFormat="1" x14ac:dyDescent="0.25">
      <c r="A23" s="44">
        <v>10</v>
      </c>
      <c r="B23" s="215"/>
      <c r="C23" s="215"/>
      <c r="D23" s="215"/>
      <c r="E23" s="215"/>
      <c r="F23" s="215"/>
      <c r="G23" s="106"/>
      <c r="H23" s="107"/>
      <c r="I23" s="216"/>
      <c r="J23" s="217"/>
      <c r="K23" s="218"/>
      <c r="L23" s="82">
        <f t="shared" si="0"/>
        <v>0</v>
      </c>
    </row>
    <row r="24" spans="1:12" s="33" customFormat="1" x14ac:dyDescent="0.25">
      <c r="A24" s="44">
        <v>11</v>
      </c>
      <c r="B24" s="215"/>
      <c r="C24" s="215"/>
      <c r="D24" s="215"/>
      <c r="E24" s="215"/>
      <c r="F24" s="215"/>
      <c r="G24" s="106"/>
      <c r="H24" s="107"/>
      <c r="I24" s="216"/>
      <c r="J24" s="217"/>
      <c r="K24" s="218"/>
      <c r="L24" s="82">
        <f t="shared" si="0"/>
        <v>0</v>
      </c>
    </row>
    <row r="25" spans="1:12" s="33" customFormat="1" x14ac:dyDescent="0.25">
      <c r="A25" s="44">
        <v>12</v>
      </c>
      <c r="B25" s="215"/>
      <c r="C25" s="215"/>
      <c r="D25" s="215"/>
      <c r="E25" s="215"/>
      <c r="F25" s="215"/>
      <c r="G25" s="106"/>
      <c r="H25" s="107"/>
      <c r="I25" s="216"/>
      <c r="J25" s="217"/>
      <c r="K25" s="218"/>
      <c r="L25" s="82">
        <f t="shared" si="0"/>
        <v>0</v>
      </c>
    </row>
    <row r="26" spans="1:12" s="33" customFormat="1" x14ac:dyDescent="0.25">
      <c r="A26" s="44">
        <v>13</v>
      </c>
      <c r="B26" s="215"/>
      <c r="C26" s="215"/>
      <c r="D26" s="215"/>
      <c r="E26" s="215"/>
      <c r="F26" s="215"/>
      <c r="G26" s="106"/>
      <c r="H26" s="107"/>
      <c r="I26" s="216"/>
      <c r="J26" s="217"/>
      <c r="K26" s="218"/>
      <c r="L26" s="82">
        <f t="shared" si="0"/>
        <v>0</v>
      </c>
    </row>
    <row r="27" spans="1:12" s="33" customFormat="1" x14ac:dyDescent="0.25">
      <c r="A27" s="44">
        <v>14</v>
      </c>
      <c r="B27" s="215"/>
      <c r="C27" s="215"/>
      <c r="D27" s="215"/>
      <c r="E27" s="215"/>
      <c r="F27" s="215"/>
      <c r="G27" s="106"/>
      <c r="H27" s="107"/>
      <c r="I27" s="216"/>
      <c r="J27" s="217"/>
      <c r="K27" s="218"/>
      <c r="L27" s="82">
        <f t="shared" si="0"/>
        <v>0</v>
      </c>
    </row>
    <row r="28" spans="1:12" s="33" customFormat="1" x14ac:dyDescent="0.25">
      <c r="A28" s="44">
        <v>15</v>
      </c>
      <c r="B28" s="215"/>
      <c r="C28" s="215"/>
      <c r="D28" s="215"/>
      <c r="E28" s="215"/>
      <c r="F28" s="215"/>
      <c r="G28" s="106"/>
      <c r="H28" s="107"/>
      <c r="I28" s="216"/>
      <c r="J28" s="217"/>
      <c r="K28" s="218"/>
      <c r="L28" s="82">
        <f t="shared" si="0"/>
        <v>0</v>
      </c>
    </row>
    <row r="29" spans="1:12" s="33" customFormat="1" x14ac:dyDescent="0.25">
      <c r="A29" s="44">
        <v>16</v>
      </c>
      <c r="B29" s="215"/>
      <c r="C29" s="215"/>
      <c r="D29" s="215"/>
      <c r="E29" s="215"/>
      <c r="F29" s="215"/>
      <c r="G29" s="106"/>
      <c r="H29" s="107"/>
      <c r="I29" s="216"/>
      <c r="J29" s="217"/>
      <c r="K29" s="218"/>
      <c r="L29" s="82">
        <f t="shared" si="0"/>
        <v>0</v>
      </c>
    </row>
    <row r="30" spans="1:12" s="33" customFormat="1" x14ac:dyDescent="0.25">
      <c r="A30" s="44">
        <v>17</v>
      </c>
      <c r="B30" s="215"/>
      <c r="C30" s="215"/>
      <c r="D30" s="215"/>
      <c r="E30" s="215"/>
      <c r="F30" s="215"/>
      <c r="G30" s="106"/>
      <c r="H30" s="107"/>
      <c r="I30" s="216"/>
      <c r="J30" s="217"/>
      <c r="K30" s="218"/>
      <c r="L30" s="82">
        <f t="shared" si="0"/>
        <v>0</v>
      </c>
    </row>
    <row r="31" spans="1:12" s="33" customFormat="1" x14ac:dyDescent="0.25">
      <c r="A31" s="44">
        <v>18</v>
      </c>
      <c r="B31" s="215"/>
      <c r="C31" s="215"/>
      <c r="D31" s="215"/>
      <c r="E31" s="215"/>
      <c r="F31" s="215"/>
      <c r="G31" s="106"/>
      <c r="H31" s="107"/>
      <c r="I31" s="216"/>
      <c r="J31" s="217"/>
      <c r="K31" s="218"/>
      <c r="L31" s="82">
        <f t="shared" si="0"/>
        <v>0</v>
      </c>
    </row>
    <row r="32" spans="1:12" s="33" customFormat="1" x14ac:dyDescent="0.25">
      <c r="A32" s="44">
        <v>19</v>
      </c>
      <c r="B32" s="215"/>
      <c r="C32" s="215"/>
      <c r="D32" s="215"/>
      <c r="E32" s="215"/>
      <c r="F32" s="215"/>
      <c r="G32" s="106"/>
      <c r="H32" s="107"/>
      <c r="I32" s="216"/>
      <c r="J32" s="217"/>
      <c r="K32" s="218"/>
      <c r="L32" s="82">
        <f t="shared" si="0"/>
        <v>0</v>
      </c>
    </row>
    <row r="33" spans="1:12" s="33" customFormat="1" x14ac:dyDescent="0.25">
      <c r="A33" s="44">
        <v>20</v>
      </c>
      <c r="B33" s="215"/>
      <c r="C33" s="215"/>
      <c r="D33" s="215"/>
      <c r="E33" s="215"/>
      <c r="F33" s="215"/>
      <c r="G33" s="106"/>
      <c r="H33" s="107"/>
      <c r="I33" s="216"/>
      <c r="J33" s="217"/>
      <c r="K33" s="218"/>
      <c r="L33" s="82">
        <f t="shared" si="0"/>
        <v>0</v>
      </c>
    </row>
    <row r="34" spans="1:12" s="33" customFormat="1" x14ac:dyDescent="0.25">
      <c r="A34" s="44">
        <v>21</v>
      </c>
      <c r="B34" s="215"/>
      <c r="C34" s="215"/>
      <c r="D34" s="215"/>
      <c r="E34" s="215"/>
      <c r="F34" s="215"/>
      <c r="G34" s="106"/>
      <c r="H34" s="107"/>
      <c r="I34" s="216"/>
      <c r="J34" s="217"/>
      <c r="K34" s="218"/>
      <c r="L34" s="82">
        <f t="shared" si="0"/>
        <v>0</v>
      </c>
    </row>
    <row r="35" spans="1:12" s="33" customFormat="1" x14ac:dyDescent="0.25">
      <c r="A35" s="44">
        <v>22</v>
      </c>
      <c r="B35" s="215"/>
      <c r="C35" s="215"/>
      <c r="D35" s="215"/>
      <c r="E35" s="215"/>
      <c r="F35" s="215"/>
      <c r="G35" s="106"/>
      <c r="H35" s="107"/>
      <c r="I35" s="216"/>
      <c r="J35" s="217"/>
      <c r="K35" s="218"/>
      <c r="L35" s="82">
        <f t="shared" si="0"/>
        <v>0</v>
      </c>
    </row>
    <row r="36" spans="1:12" s="33" customFormat="1" x14ac:dyDescent="0.25">
      <c r="A36" s="44">
        <v>23</v>
      </c>
      <c r="B36" s="215"/>
      <c r="C36" s="215"/>
      <c r="D36" s="215"/>
      <c r="E36" s="215"/>
      <c r="F36" s="215"/>
      <c r="G36" s="106"/>
      <c r="H36" s="107"/>
      <c r="I36" s="216"/>
      <c r="J36" s="217"/>
      <c r="K36" s="218"/>
      <c r="L36" s="82">
        <f t="shared" si="0"/>
        <v>0</v>
      </c>
    </row>
    <row r="37" spans="1:12" s="33" customFormat="1" x14ac:dyDescent="0.25">
      <c r="A37" s="44">
        <v>24</v>
      </c>
      <c r="B37" s="215"/>
      <c r="C37" s="215"/>
      <c r="D37" s="215"/>
      <c r="E37" s="215"/>
      <c r="F37" s="215"/>
      <c r="G37" s="106"/>
      <c r="H37" s="107"/>
      <c r="I37" s="216"/>
      <c r="J37" s="217"/>
      <c r="K37" s="218"/>
      <c r="L37" s="82">
        <f t="shared" si="0"/>
        <v>0</v>
      </c>
    </row>
    <row r="38" spans="1:12" s="33" customFormat="1" x14ac:dyDescent="0.25">
      <c r="A38" s="44">
        <v>25</v>
      </c>
      <c r="B38" s="215"/>
      <c r="C38" s="215"/>
      <c r="D38" s="215"/>
      <c r="E38" s="215"/>
      <c r="F38" s="215"/>
      <c r="G38" s="106"/>
      <c r="H38" s="107"/>
      <c r="I38" s="216"/>
      <c r="J38" s="217"/>
      <c r="K38" s="218"/>
      <c r="L38" s="82">
        <f t="shared" si="0"/>
        <v>0</v>
      </c>
    </row>
    <row r="39" spans="1:12" s="33" customFormat="1" x14ac:dyDescent="0.25">
      <c r="A39" s="44">
        <v>26</v>
      </c>
      <c r="B39" s="215"/>
      <c r="C39" s="215"/>
      <c r="D39" s="215"/>
      <c r="E39" s="215"/>
      <c r="F39" s="215"/>
      <c r="G39" s="106"/>
      <c r="H39" s="107"/>
      <c r="I39" s="216"/>
      <c r="J39" s="217"/>
      <c r="K39" s="218"/>
      <c r="L39" s="82">
        <f t="shared" si="0"/>
        <v>0</v>
      </c>
    </row>
    <row r="40" spans="1:12" s="33" customFormat="1" x14ac:dyDescent="0.25">
      <c r="A40" s="44">
        <v>27</v>
      </c>
      <c r="B40" s="215"/>
      <c r="C40" s="215"/>
      <c r="D40" s="215"/>
      <c r="E40" s="215"/>
      <c r="F40" s="215"/>
      <c r="G40" s="106"/>
      <c r="H40" s="107"/>
      <c r="I40" s="216"/>
      <c r="J40" s="217"/>
      <c r="K40" s="218"/>
      <c r="L40" s="82">
        <f t="shared" si="0"/>
        <v>0</v>
      </c>
    </row>
    <row r="41" spans="1:12" s="33" customFormat="1" x14ac:dyDescent="0.25">
      <c r="A41" s="44">
        <v>28</v>
      </c>
      <c r="B41" s="215"/>
      <c r="C41" s="215"/>
      <c r="D41" s="215"/>
      <c r="E41" s="215"/>
      <c r="F41" s="215"/>
      <c r="G41" s="106"/>
      <c r="H41" s="107"/>
      <c r="I41" s="216"/>
      <c r="J41" s="217"/>
      <c r="K41" s="218"/>
      <c r="L41" s="82">
        <f t="shared" si="0"/>
        <v>0</v>
      </c>
    </row>
    <row r="42" spans="1:12" s="33" customFormat="1" x14ac:dyDescent="0.25">
      <c r="A42" s="44">
        <v>29</v>
      </c>
      <c r="B42" s="215"/>
      <c r="C42" s="215"/>
      <c r="D42" s="215"/>
      <c r="E42" s="215"/>
      <c r="F42" s="215"/>
      <c r="G42" s="106"/>
      <c r="H42" s="107"/>
      <c r="I42" s="216"/>
      <c r="J42" s="217"/>
      <c r="K42" s="218"/>
      <c r="L42" s="82">
        <f t="shared" si="0"/>
        <v>0</v>
      </c>
    </row>
    <row r="43" spans="1:12" s="33" customFormat="1" x14ac:dyDescent="0.25">
      <c r="A43" s="44">
        <v>30</v>
      </c>
      <c r="B43" s="215"/>
      <c r="C43" s="215"/>
      <c r="D43" s="215"/>
      <c r="E43" s="215"/>
      <c r="F43" s="215"/>
      <c r="G43" s="106"/>
      <c r="H43" s="107"/>
      <c r="I43" s="216"/>
      <c r="J43" s="217"/>
      <c r="K43" s="218"/>
      <c r="L43" s="82">
        <f t="shared" si="0"/>
        <v>0</v>
      </c>
    </row>
    <row r="44" spans="1:12" s="33" customFormat="1" x14ac:dyDescent="0.25">
      <c r="A44" s="44">
        <v>31</v>
      </c>
      <c r="B44" s="215"/>
      <c r="C44" s="215"/>
      <c r="D44" s="215"/>
      <c r="E44" s="215"/>
      <c r="F44" s="215"/>
      <c r="G44" s="106"/>
      <c r="H44" s="107"/>
      <c r="I44" s="216"/>
      <c r="J44" s="217"/>
      <c r="K44" s="218"/>
      <c r="L44" s="82">
        <f t="shared" si="0"/>
        <v>0</v>
      </c>
    </row>
    <row r="45" spans="1:12" s="33" customFormat="1" x14ac:dyDescent="0.25">
      <c r="A45" s="44">
        <v>32</v>
      </c>
      <c r="B45" s="215"/>
      <c r="C45" s="215"/>
      <c r="D45" s="215"/>
      <c r="E45" s="215"/>
      <c r="F45" s="215"/>
      <c r="G45" s="106"/>
      <c r="H45" s="107"/>
      <c r="I45" s="216"/>
      <c r="J45" s="217"/>
      <c r="K45" s="218"/>
      <c r="L45" s="82">
        <f t="shared" si="0"/>
        <v>0</v>
      </c>
    </row>
    <row r="46" spans="1:12" s="33" customFormat="1" x14ac:dyDescent="0.25">
      <c r="A46" s="44">
        <v>33</v>
      </c>
      <c r="B46" s="215"/>
      <c r="C46" s="215"/>
      <c r="D46" s="215"/>
      <c r="E46" s="215"/>
      <c r="F46" s="215"/>
      <c r="G46" s="106"/>
      <c r="H46" s="107"/>
      <c r="I46" s="216"/>
      <c r="J46" s="217"/>
      <c r="K46" s="218"/>
      <c r="L46" s="82">
        <f t="shared" si="0"/>
        <v>0</v>
      </c>
    </row>
    <row r="47" spans="1:12" s="33" customFormat="1" x14ac:dyDescent="0.25">
      <c r="A47" s="44">
        <v>34</v>
      </c>
      <c r="B47" s="215"/>
      <c r="C47" s="215"/>
      <c r="D47" s="215"/>
      <c r="E47" s="215"/>
      <c r="F47" s="215"/>
      <c r="G47" s="106"/>
      <c r="H47" s="107"/>
      <c r="I47" s="216"/>
      <c r="J47" s="217"/>
      <c r="K47" s="218"/>
      <c r="L47" s="82">
        <f t="shared" si="0"/>
        <v>0</v>
      </c>
    </row>
    <row r="48" spans="1:12" s="33" customFormat="1" x14ac:dyDescent="0.25">
      <c r="A48" s="44">
        <v>35</v>
      </c>
      <c r="B48" s="215"/>
      <c r="C48" s="215"/>
      <c r="D48" s="215"/>
      <c r="E48" s="215"/>
      <c r="F48" s="215"/>
      <c r="G48" s="106"/>
      <c r="H48" s="107"/>
      <c r="I48" s="216"/>
      <c r="J48" s="217"/>
      <c r="K48" s="218"/>
      <c r="L48" s="82">
        <f t="shared" si="0"/>
        <v>0</v>
      </c>
    </row>
    <row r="49" spans="1:12" s="33" customFormat="1" x14ac:dyDescent="0.25">
      <c r="A49" s="44">
        <v>36</v>
      </c>
      <c r="B49" s="215"/>
      <c r="C49" s="215"/>
      <c r="D49" s="215"/>
      <c r="E49" s="215"/>
      <c r="F49" s="215"/>
      <c r="G49" s="106"/>
      <c r="H49" s="107"/>
      <c r="I49" s="216"/>
      <c r="J49" s="217"/>
      <c r="K49" s="218"/>
      <c r="L49" s="82">
        <f t="shared" si="0"/>
        <v>0</v>
      </c>
    </row>
    <row r="50" spans="1:12" s="33" customFormat="1" x14ac:dyDescent="0.25">
      <c r="A50" s="44">
        <v>37</v>
      </c>
      <c r="B50" s="215"/>
      <c r="C50" s="215"/>
      <c r="D50" s="215"/>
      <c r="E50" s="215"/>
      <c r="F50" s="215"/>
      <c r="G50" s="106"/>
      <c r="H50" s="107"/>
      <c r="I50" s="216"/>
      <c r="J50" s="217"/>
      <c r="K50" s="218"/>
      <c r="L50" s="82">
        <f t="shared" si="0"/>
        <v>0</v>
      </c>
    </row>
    <row r="51" spans="1:12" s="33" customFormat="1" x14ac:dyDescent="0.25">
      <c r="A51" s="44">
        <v>38</v>
      </c>
      <c r="B51" s="215"/>
      <c r="C51" s="215"/>
      <c r="D51" s="215"/>
      <c r="E51" s="215"/>
      <c r="F51" s="215"/>
      <c r="G51" s="106"/>
      <c r="H51" s="107"/>
      <c r="I51" s="216"/>
      <c r="J51" s="217"/>
      <c r="K51" s="218"/>
      <c r="L51" s="82">
        <f t="shared" si="0"/>
        <v>0</v>
      </c>
    </row>
    <row r="52" spans="1:12" s="33" customFormat="1" x14ac:dyDescent="0.25">
      <c r="A52" s="44">
        <v>39</v>
      </c>
      <c r="B52" s="215"/>
      <c r="C52" s="215"/>
      <c r="D52" s="215"/>
      <c r="E52" s="215"/>
      <c r="F52" s="215"/>
      <c r="G52" s="106"/>
      <c r="H52" s="107"/>
      <c r="I52" s="216"/>
      <c r="J52" s="217"/>
      <c r="K52" s="218"/>
      <c r="L52" s="82">
        <f t="shared" si="0"/>
        <v>0</v>
      </c>
    </row>
    <row r="53" spans="1:12" s="33" customFormat="1" x14ac:dyDescent="0.25">
      <c r="A53" s="44">
        <v>40</v>
      </c>
      <c r="B53" s="215"/>
      <c r="C53" s="215"/>
      <c r="D53" s="215"/>
      <c r="E53" s="215"/>
      <c r="F53" s="215"/>
      <c r="G53" s="106"/>
      <c r="H53" s="107"/>
      <c r="I53" s="216"/>
      <c r="J53" s="217"/>
      <c r="K53" s="218"/>
      <c r="L53" s="82">
        <f t="shared" si="0"/>
        <v>0</v>
      </c>
    </row>
    <row r="54" spans="1:12" s="33" customFormat="1" x14ac:dyDescent="0.25">
      <c r="A54" s="44">
        <v>41</v>
      </c>
      <c r="B54" s="215"/>
      <c r="C54" s="215"/>
      <c r="D54" s="215"/>
      <c r="E54" s="215"/>
      <c r="F54" s="215"/>
      <c r="G54" s="106"/>
      <c r="H54" s="107"/>
      <c r="I54" s="216"/>
      <c r="J54" s="217"/>
      <c r="K54" s="218"/>
      <c r="L54" s="82">
        <f t="shared" si="0"/>
        <v>0</v>
      </c>
    </row>
    <row r="55" spans="1:12" s="33" customFormat="1" x14ac:dyDescent="0.25">
      <c r="A55" s="44">
        <v>42</v>
      </c>
      <c r="B55" s="215"/>
      <c r="C55" s="215"/>
      <c r="D55" s="215"/>
      <c r="E55" s="215"/>
      <c r="F55" s="215"/>
      <c r="G55" s="106"/>
      <c r="H55" s="107"/>
      <c r="I55" s="216"/>
      <c r="J55" s="217"/>
      <c r="K55" s="218"/>
      <c r="L55" s="82">
        <f t="shared" si="0"/>
        <v>0</v>
      </c>
    </row>
    <row r="56" spans="1:12" s="33" customFormat="1" x14ac:dyDescent="0.25">
      <c r="A56" s="44">
        <v>43</v>
      </c>
      <c r="B56" s="215"/>
      <c r="C56" s="215"/>
      <c r="D56" s="215"/>
      <c r="E56" s="215"/>
      <c r="F56" s="215"/>
      <c r="G56" s="106"/>
      <c r="H56" s="107"/>
      <c r="I56" s="216"/>
      <c r="J56" s="217"/>
      <c r="K56" s="218"/>
      <c r="L56" s="82">
        <f t="shared" si="0"/>
        <v>0</v>
      </c>
    </row>
    <row r="57" spans="1:12" s="33" customFormat="1" x14ac:dyDescent="0.25">
      <c r="A57" s="44">
        <v>44</v>
      </c>
      <c r="B57" s="215"/>
      <c r="C57" s="215"/>
      <c r="D57" s="215"/>
      <c r="E57" s="215"/>
      <c r="F57" s="215"/>
      <c r="G57" s="106"/>
      <c r="H57" s="107"/>
      <c r="I57" s="216"/>
      <c r="J57" s="217"/>
      <c r="K57" s="218"/>
      <c r="L57" s="82">
        <f t="shared" si="0"/>
        <v>0</v>
      </c>
    </row>
    <row r="58" spans="1:12" s="33" customFormat="1" x14ac:dyDescent="0.25">
      <c r="A58" s="44">
        <v>45</v>
      </c>
      <c r="B58" s="215"/>
      <c r="C58" s="215"/>
      <c r="D58" s="215"/>
      <c r="E58" s="215"/>
      <c r="F58" s="215"/>
      <c r="G58" s="106"/>
      <c r="H58" s="107"/>
      <c r="I58" s="216"/>
      <c r="J58" s="217"/>
      <c r="K58" s="218"/>
      <c r="L58" s="82">
        <f t="shared" si="0"/>
        <v>0</v>
      </c>
    </row>
    <row r="59" spans="1:12" s="33" customFormat="1" x14ac:dyDescent="0.25">
      <c r="A59" s="44">
        <v>46</v>
      </c>
      <c r="B59" s="215"/>
      <c r="C59" s="215"/>
      <c r="D59" s="215"/>
      <c r="E59" s="215"/>
      <c r="F59" s="215"/>
      <c r="G59" s="106"/>
      <c r="H59" s="107"/>
      <c r="I59" s="216"/>
      <c r="J59" s="217"/>
      <c r="K59" s="218"/>
      <c r="L59" s="82">
        <f t="shared" si="0"/>
        <v>0</v>
      </c>
    </row>
    <row r="60" spans="1:12" s="33" customFormat="1" x14ac:dyDescent="0.25">
      <c r="A60" s="44">
        <v>47</v>
      </c>
      <c r="B60" s="215"/>
      <c r="C60" s="215"/>
      <c r="D60" s="215"/>
      <c r="E60" s="215"/>
      <c r="F60" s="215"/>
      <c r="G60" s="106"/>
      <c r="H60" s="107"/>
      <c r="I60" s="216"/>
      <c r="J60" s="217"/>
      <c r="K60" s="218"/>
      <c r="L60" s="82">
        <f t="shared" si="0"/>
        <v>0</v>
      </c>
    </row>
    <row r="61" spans="1:12" s="33" customFormat="1" x14ac:dyDescent="0.25">
      <c r="A61" s="44">
        <v>48</v>
      </c>
      <c r="B61" s="215"/>
      <c r="C61" s="215"/>
      <c r="D61" s="215"/>
      <c r="E61" s="215"/>
      <c r="F61" s="215"/>
      <c r="G61" s="106"/>
      <c r="H61" s="107"/>
      <c r="I61" s="216"/>
      <c r="J61" s="217"/>
      <c r="K61" s="218"/>
      <c r="L61" s="82">
        <f t="shared" si="0"/>
        <v>0</v>
      </c>
    </row>
    <row r="62" spans="1:12" s="33" customFormat="1" x14ac:dyDescent="0.25">
      <c r="A62" s="44">
        <v>49</v>
      </c>
      <c r="B62" s="215"/>
      <c r="C62" s="215"/>
      <c r="D62" s="215"/>
      <c r="E62" s="215"/>
      <c r="F62" s="215"/>
      <c r="G62" s="106"/>
      <c r="H62" s="107"/>
      <c r="I62" s="216"/>
      <c r="J62" s="217"/>
      <c r="K62" s="218"/>
      <c r="L62" s="82">
        <f t="shared" si="0"/>
        <v>0</v>
      </c>
    </row>
    <row r="63" spans="1:12" s="33" customFormat="1" x14ac:dyDescent="0.25">
      <c r="A63" s="44">
        <v>50</v>
      </c>
      <c r="B63" s="215"/>
      <c r="C63" s="215"/>
      <c r="D63" s="215"/>
      <c r="E63" s="215"/>
      <c r="F63" s="215"/>
      <c r="G63" s="106"/>
      <c r="H63" s="107"/>
      <c r="I63" s="216"/>
      <c r="J63" s="217"/>
      <c r="K63" s="218"/>
      <c r="L63" s="82">
        <f t="shared" si="0"/>
        <v>0</v>
      </c>
    </row>
    <row r="64" spans="1:12" s="33" customFormat="1" x14ac:dyDescent="0.25">
      <c r="A64" s="44">
        <v>51</v>
      </c>
      <c r="B64" s="215"/>
      <c r="C64" s="215"/>
      <c r="D64" s="215"/>
      <c r="E64" s="215"/>
      <c r="F64" s="215"/>
      <c r="G64" s="106"/>
      <c r="H64" s="107"/>
      <c r="I64" s="216"/>
      <c r="J64" s="217"/>
      <c r="K64" s="218"/>
      <c r="L64" s="82">
        <f t="shared" si="0"/>
        <v>0</v>
      </c>
    </row>
    <row r="65" spans="1:12" s="33" customFormat="1" x14ac:dyDescent="0.25">
      <c r="A65" s="44">
        <v>52</v>
      </c>
      <c r="B65" s="215"/>
      <c r="C65" s="215"/>
      <c r="D65" s="215"/>
      <c r="E65" s="215"/>
      <c r="F65" s="215"/>
      <c r="G65" s="106"/>
      <c r="H65" s="107"/>
      <c r="I65" s="216"/>
      <c r="J65" s="217"/>
      <c r="K65" s="218"/>
      <c r="L65" s="82">
        <f t="shared" si="0"/>
        <v>0</v>
      </c>
    </row>
    <row r="66" spans="1:12" s="33" customFormat="1" x14ac:dyDescent="0.25">
      <c r="A66" s="44">
        <v>53</v>
      </c>
      <c r="B66" s="215"/>
      <c r="C66" s="215"/>
      <c r="D66" s="215"/>
      <c r="E66" s="215"/>
      <c r="F66" s="215"/>
      <c r="G66" s="106"/>
      <c r="H66" s="107"/>
      <c r="I66" s="216"/>
      <c r="J66" s="217"/>
      <c r="K66" s="218"/>
      <c r="L66" s="82">
        <f t="shared" si="0"/>
        <v>0</v>
      </c>
    </row>
    <row r="67" spans="1:12" s="33" customFormat="1" x14ac:dyDescent="0.25">
      <c r="A67" s="44">
        <v>54</v>
      </c>
      <c r="B67" s="215"/>
      <c r="C67" s="215"/>
      <c r="D67" s="215"/>
      <c r="E67" s="215"/>
      <c r="F67" s="215"/>
      <c r="G67" s="106"/>
      <c r="H67" s="107"/>
      <c r="I67" s="216"/>
      <c r="J67" s="217"/>
      <c r="K67" s="218"/>
      <c r="L67" s="82">
        <f t="shared" si="0"/>
        <v>0</v>
      </c>
    </row>
    <row r="68" spans="1:12" s="33" customFormat="1" x14ac:dyDescent="0.25">
      <c r="A68" s="44">
        <v>55</v>
      </c>
      <c r="B68" s="215"/>
      <c r="C68" s="215"/>
      <c r="D68" s="215"/>
      <c r="E68" s="215"/>
      <c r="F68" s="215"/>
      <c r="G68" s="106"/>
      <c r="H68" s="107"/>
      <c r="I68" s="216"/>
      <c r="J68" s="217"/>
      <c r="K68" s="218"/>
      <c r="L68" s="82">
        <f t="shared" si="0"/>
        <v>0</v>
      </c>
    </row>
    <row r="69" spans="1:12" s="33" customFormat="1" x14ac:dyDescent="0.25">
      <c r="A69" s="44">
        <v>56</v>
      </c>
      <c r="B69" s="215"/>
      <c r="C69" s="215"/>
      <c r="D69" s="215"/>
      <c r="E69" s="215"/>
      <c r="F69" s="215"/>
      <c r="G69" s="106"/>
      <c r="H69" s="107"/>
      <c r="I69" s="216"/>
      <c r="J69" s="217"/>
      <c r="K69" s="218"/>
      <c r="L69" s="82">
        <f t="shared" si="0"/>
        <v>0</v>
      </c>
    </row>
    <row r="70" spans="1:12" s="33" customFormat="1" x14ac:dyDescent="0.25">
      <c r="A70" s="44">
        <v>57</v>
      </c>
      <c r="B70" s="215"/>
      <c r="C70" s="215"/>
      <c r="D70" s="215"/>
      <c r="E70" s="215"/>
      <c r="F70" s="215"/>
      <c r="G70" s="106"/>
      <c r="H70" s="107"/>
      <c r="I70" s="216"/>
      <c r="J70" s="217"/>
      <c r="K70" s="218"/>
      <c r="L70" s="82">
        <f t="shared" si="0"/>
        <v>0</v>
      </c>
    </row>
    <row r="71" spans="1:12" s="33" customFormat="1" x14ac:dyDescent="0.25">
      <c r="A71" s="44">
        <v>58</v>
      </c>
      <c r="B71" s="215"/>
      <c r="C71" s="215"/>
      <c r="D71" s="215"/>
      <c r="E71" s="215"/>
      <c r="F71" s="215"/>
      <c r="G71" s="106"/>
      <c r="H71" s="107"/>
      <c r="I71" s="216"/>
      <c r="J71" s="217"/>
      <c r="K71" s="218"/>
      <c r="L71" s="82">
        <f t="shared" si="0"/>
        <v>0</v>
      </c>
    </row>
    <row r="72" spans="1:12" s="33" customFormat="1" x14ac:dyDescent="0.25">
      <c r="A72" s="44">
        <v>59</v>
      </c>
      <c r="B72" s="215"/>
      <c r="C72" s="215"/>
      <c r="D72" s="215"/>
      <c r="E72" s="215"/>
      <c r="F72" s="215"/>
      <c r="G72" s="106"/>
      <c r="H72" s="107"/>
      <c r="I72" s="216"/>
      <c r="J72" s="217"/>
      <c r="K72" s="218"/>
      <c r="L72" s="82">
        <f t="shared" si="0"/>
        <v>0</v>
      </c>
    </row>
    <row r="73" spans="1:12" s="33" customFormat="1" x14ac:dyDescent="0.25">
      <c r="A73" s="44">
        <v>60</v>
      </c>
      <c r="B73" s="215"/>
      <c r="C73" s="215"/>
      <c r="D73" s="215"/>
      <c r="E73" s="215"/>
      <c r="F73" s="215"/>
      <c r="G73" s="106"/>
      <c r="H73" s="107"/>
      <c r="I73" s="216"/>
      <c r="J73" s="217"/>
      <c r="K73" s="218"/>
      <c r="L73" s="82">
        <f t="shared" si="0"/>
        <v>0</v>
      </c>
    </row>
    <row r="74" spans="1:12" s="33" customFormat="1" x14ac:dyDescent="0.25">
      <c r="A74" s="44">
        <v>61</v>
      </c>
      <c r="B74" s="215"/>
      <c r="C74" s="215"/>
      <c r="D74" s="215"/>
      <c r="E74" s="215"/>
      <c r="F74" s="215"/>
      <c r="G74" s="106"/>
      <c r="H74" s="107"/>
      <c r="I74" s="216"/>
      <c r="J74" s="217"/>
      <c r="K74" s="218"/>
      <c r="L74" s="82">
        <f t="shared" si="0"/>
        <v>0</v>
      </c>
    </row>
    <row r="75" spans="1:12" s="33" customFormat="1" x14ac:dyDescent="0.25">
      <c r="A75" s="44">
        <v>62</v>
      </c>
      <c r="B75" s="215"/>
      <c r="C75" s="215"/>
      <c r="D75" s="215"/>
      <c r="E75" s="215"/>
      <c r="F75" s="215"/>
      <c r="G75" s="106"/>
      <c r="H75" s="107"/>
      <c r="I75" s="216"/>
      <c r="J75" s="217"/>
      <c r="K75" s="218"/>
      <c r="L75" s="82">
        <f t="shared" si="0"/>
        <v>0</v>
      </c>
    </row>
    <row r="76" spans="1:12" s="33" customFormat="1" x14ac:dyDescent="0.25">
      <c r="A76" s="44">
        <v>63</v>
      </c>
      <c r="B76" s="215"/>
      <c r="C76" s="215"/>
      <c r="D76" s="215"/>
      <c r="E76" s="215"/>
      <c r="F76" s="215"/>
      <c r="G76" s="106"/>
      <c r="H76" s="107"/>
      <c r="I76" s="216"/>
      <c r="J76" s="217"/>
      <c r="K76" s="218"/>
      <c r="L76" s="82">
        <f t="shared" si="0"/>
        <v>0</v>
      </c>
    </row>
    <row r="77" spans="1:12" s="33" customFormat="1" x14ac:dyDescent="0.25">
      <c r="A77" s="44">
        <v>64</v>
      </c>
      <c r="B77" s="215"/>
      <c r="C77" s="215"/>
      <c r="D77" s="215"/>
      <c r="E77" s="215"/>
      <c r="F77" s="215"/>
      <c r="G77" s="106"/>
      <c r="H77" s="107"/>
      <c r="I77" s="216"/>
      <c r="J77" s="217"/>
      <c r="K77" s="218"/>
      <c r="L77" s="82">
        <f t="shared" si="0"/>
        <v>0</v>
      </c>
    </row>
    <row r="78" spans="1:12" s="33" customFormat="1" x14ac:dyDescent="0.25">
      <c r="A78" s="44">
        <v>65</v>
      </c>
      <c r="B78" s="215"/>
      <c r="C78" s="215"/>
      <c r="D78" s="215"/>
      <c r="E78" s="215"/>
      <c r="F78" s="215"/>
      <c r="G78" s="106"/>
      <c r="H78" s="107"/>
      <c r="I78" s="216"/>
      <c r="J78" s="217"/>
      <c r="K78" s="218"/>
      <c r="L78" s="82">
        <f t="shared" si="0"/>
        <v>0</v>
      </c>
    </row>
    <row r="79" spans="1:12" s="33" customFormat="1" x14ac:dyDescent="0.25">
      <c r="A79" s="44">
        <v>66</v>
      </c>
      <c r="B79" s="215"/>
      <c r="C79" s="215"/>
      <c r="D79" s="215"/>
      <c r="E79" s="215"/>
      <c r="F79" s="215"/>
      <c r="G79" s="106"/>
      <c r="H79" s="107"/>
      <c r="I79" s="216"/>
      <c r="J79" s="217"/>
      <c r="K79" s="218"/>
      <c r="L79" s="82">
        <f t="shared" ref="L79:L113" si="1">ROUND(H79*I79,0)</f>
        <v>0</v>
      </c>
    </row>
    <row r="80" spans="1:12" s="33" customFormat="1" x14ac:dyDescent="0.25">
      <c r="A80" s="44">
        <v>67</v>
      </c>
      <c r="B80" s="215"/>
      <c r="C80" s="215"/>
      <c r="D80" s="215"/>
      <c r="E80" s="215"/>
      <c r="F80" s="215"/>
      <c r="G80" s="106"/>
      <c r="H80" s="107"/>
      <c r="I80" s="216"/>
      <c r="J80" s="217"/>
      <c r="K80" s="218"/>
      <c r="L80" s="82">
        <f t="shared" si="1"/>
        <v>0</v>
      </c>
    </row>
    <row r="81" spans="1:12" s="33" customFormat="1" x14ac:dyDescent="0.25">
      <c r="A81" s="44">
        <v>68</v>
      </c>
      <c r="B81" s="215"/>
      <c r="C81" s="215"/>
      <c r="D81" s="215"/>
      <c r="E81" s="215"/>
      <c r="F81" s="215"/>
      <c r="G81" s="106"/>
      <c r="H81" s="107"/>
      <c r="I81" s="216"/>
      <c r="J81" s="217"/>
      <c r="K81" s="218"/>
      <c r="L81" s="82">
        <f t="shared" si="1"/>
        <v>0</v>
      </c>
    </row>
    <row r="82" spans="1:12" s="33" customFormat="1" x14ac:dyDescent="0.25">
      <c r="A82" s="44">
        <v>69</v>
      </c>
      <c r="B82" s="215"/>
      <c r="C82" s="215"/>
      <c r="D82" s="215"/>
      <c r="E82" s="215"/>
      <c r="F82" s="215"/>
      <c r="G82" s="106"/>
      <c r="H82" s="107"/>
      <c r="I82" s="216"/>
      <c r="J82" s="217"/>
      <c r="K82" s="218"/>
      <c r="L82" s="82">
        <f t="shared" si="1"/>
        <v>0</v>
      </c>
    </row>
    <row r="83" spans="1:12" s="33" customFormat="1" x14ac:dyDescent="0.25">
      <c r="A83" s="44">
        <v>70</v>
      </c>
      <c r="B83" s="215"/>
      <c r="C83" s="215"/>
      <c r="D83" s="215"/>
      <c r="E83" s="215"/>
      <c r="F83" s="215"/>
      <c r="G83" s="106"/>
      <c r="H83" s="107"/>
      <c r="I83" s="216"/>
      <c r="J83" s="217"/>
      <c r="K83" s="218"/>
      <c r="L83" s="82">
        <f t="shared" si="1"/>
        <v>0</v>
      </c>
    </row>
    <row r="84" spans="1:12" s="33" customFormat="1" x14ac:dyDescent="0.25">
      <c r="A84" s="44">
        <v>71</v>
      </c>
      <c r="B84" s="215"/>
      <c r="C84" s="215"/>
      <c r="D84" s="215"/>
      <c r="E84" s="215"/>
      <c r="F84" s="215"/>
      <c r="G84" s="106"/>
      <c r="H84" s="107"/>
      <c r="I84" s="216"/>
      <c r="J84" s="217"/>
      <c r="K84" s="218"/>
      <c r="L84" s="82">
        <f t="shared" si="1"/>
        <v>0</v>
      </c>
    </row>
    <row r="85" spans="1:12" s="33" customFormat="1" x14ac:dyDescent="0.25">
      <c r="A85" s="44">
        <v>72</v>
      </c>
      <c r="B85" s="215"/>
      <c r="C85" s="215"/>
      <c r="D85" s="215"/>
      <c r="E85" s="215"/>
      <c r="F85" s="215"/>
      <c r="G85" s="106"/>
      <c r="H85" s="107"/>
      <c r="I85" s="216"/>
      <c r="J85" s="217"/>
      <c r="K85" s="218"/>
      <c r="L85" s="82">
        <f t="shared" si="1"/>
        <v>0</v>
      </c>
    </row>
    <row r="86" spans="1:12" s="33" customFormat="1" x14ac:dyDescent="0.25">
      <c r="A86" s="44">
        <v>73</v>
      </c>
      <c r="B86" s="215"/>
      <c r="C86" s="215"/>
      <c r="D86" s="215"/>
      <c r="E86" s="215"/>
      <c r="F86" s="215"/>
      <c r="G86" s="106"/>
      <c r="H86" s="107"/>
      <c r="I86" s="216"/>
      <c r="J86" s="217"/>
      <c r="K86" s="218"/>
      <c r="L86" s="82">
        <f t="shared" si="1"/>
        <v>0</v>
      </c>
    </row>
    <row r="87" spans="1:12" s="33" customFormat="1" x14ac:dyDescent="0.25">
      <c r="A87" s="44">
        <v>74</v>
      </c>
      <c r="B87" s="215"/>
      <c r="C87" s="215"/>
      <c r="D87" s="215"/>
      <c r="E87" s="215"/>
      <c r="F87" s="215"/>
      <c r="G87" s="106"/>
      <c r="H87" s="107"/>
      <c r="I87" s="216"/>
      <c r="J87" s="217"/>
      <c r="K87" s="218"/>
      <c r="L87" s="82">
        <f t="shared" si="1"/>
        <v>0</v>
      </c>
    </row>
    <row r="88" spans="1:12" s="33" customFormat="1" x14ac:dyDescent="0.25">
      <c r="A88" s="44">
        <v>75</v>
      </c>
      <c r="B88" s="215"/>
      <c r="C88" s="215"/>
      <c r="D88" s="215"/>
      <c r="E88" s="215"/>
      <c r="F88" s="215"/>
      <c r="G88" s="106"/>
      <c r="H88" s="107"/>
      <c r="I88" s="216"/>
      <c r="J88" s="217"/>
      <c r="K88" s="218"/>
      <c r="L88" s="82">
        <f t="shared" si="1"/>
        <v>0</v>
      </c>
    </row>
    <row r="89" spans="1:12" s="33" customFormat="1" x14ac:dyDescent="0.25">
      <c r="A89" s="44">
        <v>76</v>
      </c>
      <c r="B89" s="215"/>
      <c r="C89" s="215"/>
      <c r="D89" s="215"/>
      <c r="E89" s="215"/>
      <c r="F89" s="215"/>
      <c r="G89" s="106"/>
      <c r="H89" s="107"/>
      <c r="I89" s="216"/>
      <c r="J89" s="217"/>
      <c r="K89" s="218"/>
      <c r="L89" s="82">
        <f t="shared" si="1"/>
        <v>0</v>
      </c>
    </row>
    <row r="90" spans="1:12" s="33" customFormat="1" x14ac:dyDescent="0.25">
      <c r="A90" s="44">
        <v>77</v>
      </c>
      <c r="B90" s="215"/>
      <c r="C90" s="215"/>
      <c r="D90" s="215"/>
      <c r="E90" s="215"/>
      <c r="F90" s="215"/>
      <c r="G90" s="106"/>
      <c r="H90" s="107"/>
      <c r="I90" s="216"/>
      <c r="J90" s="217"/>
      <c r="K90" s="218"/>
      <c r="L90" s="82">
        <f t="shared" si="1"/>
        <v>0</v>
      </c>
    </row>
    <row r="91" spans="1:12" s="33" customFormat="1" x14ac:dyDescent="0.25">
      <c r="A91" s="44">
        <v>78</v>
      </c>
      <c r="B91" s="215"/>
      <c r="C91" s="215"/>
      <c r="D91" s="215"/>
      <c r="E91" s="215"/>
      <c r="F91" s="215"/>
      <c r="G91" s="106"/>
      <c r="H91" s="107"/>
      <c r="I91" s="216"/>
      <c r="J91" s="217"/>
      <c r="K91" s="218"/>
      <c r="L91" s="82">
        <f t="shared" si="1"/>
        <v>0</v>
      </c>
    </row>
    <row r="92" spans="1:12" s="33" customFormat="1" x14ac:dyDescent="0.25">
      <c r="A92" s="44">
        <v>79</v>
      </c>
      <c r="B92" s="215"/>
      <c r="C92" s="215"/>
      <c r="D92" s="215"/>
      <c r="E92" s="215"/>
      <c r="F92" s="215"/>
      <c r="G92" s="106"/>
      <c r="H92" s="107"/>
      <c r="I92" s="216"/>
      <c r="J92" s="217"/>
      <c r="K92" s="218"/>
      <c r="L92" s="82">
        <f t="shared" si="1"/>
        <v>0</v>
      </c>
    </row>
    <row r="93" spans="1:12" s="33" customFormat="1" x14ac:dyDescent="0.25">
      <c r="A93" s="44">
        <v>80</v>
      </c>
      <c r="B93" s="215"/>
      <c r="C93" s="215"/>
      <c r="D93" s="215"/>
      <c r="E93" s="215"/>
      <c r="F93" s="215"/>
      <c r="G93" s="106"/>
      <c r="H93" s="107"/>
      <c r="I93" s="216"/>
      <c r="J93" s="217"/>
      <c r="K93" s="218"/>
      <c r="L93" s="82">
        <f t="shared" si="1"/>
        <v>0</v>
      </c>
    </row>
    <row r="94" spans="1:12" s="33" customFormat="1" x14ac:dyDescent="0.25">
      <c r="A94" s="44">
        <v>81</v>
      </c>
      <c r="B94" s="215"/>
      <c r="C94" s="215"/>
      <c r="D94" s="215"/>
      <c r="E94" s="215"/>
      <c r="F94" s="215"/>
      <c r="G94" s="106"/>
      <c r="H94" s="107"/>
      <c r="I94" s="216"/>
      <c r="J94" s="217"/>
      <c r="K94" s="218"/>
      <c r="L94" s="82">
        <f t="shared" si="1"/>
        <v>0</v>
      </c>
    </row>
    <row r="95" spans="1:12" s="33" customFormat="1" x14ac:dyDescent="0.25">
      <c r="A95" s="44">
        <v>82</v>
      </c>
      <c r="B95" s="215"/>
      <c r="C95" s="215"/>
      <c r="D95" s="215"/>
      <c r="E95" s="215"/>
      <c r="F95" s="215"/>
      <c r="G95" s="106"/>
      <c r="H95" s="107"/>
      <c r="I95" s="216"/>
      <c r="J95" s="217"/>
      <c r="K95" s="218"/>
      <c r="L95" s="82">
        <f t="shared" si="1"/>
        <v>0</v>
      </c>
    </row>
    <row r="96" spans="1:12" s="33" customFormat="1" x14ac:dyDescent="0.25">
      <c r="A96" s="44">
        <v>83</v>
      </c>
      <c r="B96" s="215"/>
      <c r="C96" s="215"/>
      <c r="D96" s="215"/>
      <c r="E96" s="215"/>
      <c r="F96" s="215"/>
      <c r="G96" s="106"/>
      <c r="H96" s="107"/>
      <c r="I96" s="216"/>
      <c r="J96" s="217"/>
      <c r="K96" s="218"/>
      <c r="L96" s="82">
        <f t="shared" si="1"/>
        <v>0</v>
      </c>
    </row>
    <row r="97" spans="1:12" s="33" customFormat="1" x14ac:dyDescent="0.25">
      <c r="A97" s="44">
        <v>84</v>
      </c>
      <c r="B97" s="215"/>
      <c r="C97" s="215"/>
      <c r="D97" s="215"/>
      <c r="E97" s="215"/>
      <c r="F97" s="215"/>
      <c r="G97" s="106"/>
      <c r="H97" s="107"/>
      <c r="I97" s="216"/>
      <c r="J97" s="217"/>
      <c r="K97" s="218"/>
      <c r="L97" s="82">
        <f t="shared" si="1"/>
        <v>0</v>
      </c>
    </row>
    <row r="98" spans="1:12" s="33" customFormat="1" x14ac:dyDescent="0.25">
      <c r="A98" s="44">
        <v>85</v>
      </c>
      <c r="B98" s="215"/>
      <c r="C98" s="215"/>
      <c r="D98" s="215"/>
      <c r="E98" s="215"/>
      <c r="F98" s="215"/>
      <c r="G98" s="106"/>
      <c r="H98" s="107"/>
      <c r="I98" s="216"/>
      <c r="J98" s="217"/>
      <c r="K98" s="218"/>
      <c r="L98" s="82">
        <f t="shared" si="1"/>
        <v>0</v>
      </c>
    </row>
    <row r="99" spans="1:12" s="33" customFormat="1" x14ac:dyDescent="0.25">
      <c r="A99" s="44">
        <v>86</v>
      </c>
      <c r="B99" s="215"/>
      <c r="C99" s="215"/>
      <c r="D99" s="215"/>
      <c r="E99" s="215"/>
      <c r="F99" s="215"/>
      <c r="G99" s="106"/>
      <c r="H99" s="107"/>
      <c r="I99" s="216"/>
      <c r="J99" s="217"/>
      <c r="K99" s="218"/>
      <c r="L99" s="82">
        <f t="shared" si="1"/>
        <v>0</v>
      </c>
    </row>
    <row r="100" spans="1:12" s="33" customFormat="1" x14ac:dyDescent="0.25">
      <c r="A100" s="44">
        <v>87</v>
      </c>
      <c r="B100" s="215"/>
      <c r="C100" s="215"/>
      <c r="D100" s="215"/>
      <c r="E100" s="215"/>
      <c r="F100" s="215"/>
      <c r="G100" s="106"/>
      <c r="H100" s="107"/>
      <c r="I100" s="216"/>
      <c r="J100" s="217"/>
      <c r="K100" s="218"/>
      <c r="L100" s="82">
        <f t="shared" si="1"/>
        <v>0</v>
      </c>
    </row>
    <row r="101" spans="1:12" s="33" customFormat="1" x14ac:dyDescent="0.25">
      <c r="A101" s="44">
        <v>88</v>
      </c>
      <c r="B101" s="215"/>
      <c r="C101" s="215"/>
      <c r="D101" s="215"/>
      <c r="E101" s="215"/>
      <c r="F101" s="215"/>
      <c r="G101" s="106"/>
      <c r="H101" s="107"/>
      <c r="I101" s="216"/>
      <c r="J101" s="217"/>
      <c r="K101" s="218"/>
      <c r="L101" s="82">
        <f t="shared" si="1"/>
        <v>0</v>
      </c>
    </row>
    <row r="102" spans="1:12" s="33" customFormat="1" x14ac:dyDescent="0.25">
      <c r="A102" s="44">
        <v>89</v>
      </c>
      <c r="B102" s="215"/>
      <c r="C102" s="215"/>
      <c r="D102" s="215"/>
      <c r="E102" s="215"/>
      <c r="F102" s="215"/>
      <c r="G102" s="106"/>
      <c r="H102" s="107"/>
      <c r="I102" s="216"/>
      <c r="J102" s="217"/>
      <c r="K102" s="218"/>
      <c r="L102" s="82">
        <f t="shared" si="1"/>
        <v>0</v>
      </c>
    </row>
    <row r="103" spans="1:12" s="33" customFormat="1" x14ac:dyDescent="0.25">
      <c r="A103" s="44">
        <v>90</v>
      </c>
      <c r="B103" s="215"/>
      <c r="C103" s="215"/>
      <c r="D103" s="215"/>
      <c r="E103" s="215"/>
      <c r="F103" s="215"/>
      <c r="G103" s="106"/>
      <c r="H103" s="107"/>
      <c r="I103" s="216"/>
      <c r="J103" s="217"/>
      <c r="K103" s="218"/>
      <c r="L103" s="82">
        <f t="shared" si="1"/>
        <v>0</v>
      </c>
    </row>
    <row r="104" spans="1:12" s="33" customFormat="1" x14ac:dyDescent="0.25">
      <c r="A104" s="44">
        <v>91</v>
      </c>
      <c r="B104" s="215"/>
      <c r="C104" s="215"/>
      <c r="D104" s="215"/>
      <c r="E104" s="215"/>
      <c r="F104" s="215"/>
      <c r="G104" s="106"/>
      <c r="H104" s="107"/>
      <c r="I104" s="216"/>
      <c r="J104" s="217"/>
      <c r="K104" s="218"/>
      <c r="L104" s="82">
        <f t="shared" si="1"/>
        <v>0</v>
      </c>
    </row>
    <row r="105" spans="1:12" s="33" customFormat="1" x14ac:dyDescent="0.25">
      <c r="A105" s="44">
        <v>92</v>
      </c>
      <c r="B105" s="215"/>
      <c r="C105" s="215"/>
      <c r="D105" s="215"/>
      <c r="E105" s="215"/>
      <c r="F105" s="215"/>
      <c r="G105" s="106"/>
      <c r="H105" s="107"/>
      <c r="I105" s="216"/>
      <c r="J105" s="217"/>
      <c r="K105" s="218"/>
      <c r="L105" s="82">
        <f t="shared" si="1"/>
        <v>0</v>
      </c>
    </row>
    <row r="106" spans="1:12" s="33" customFormat="1" x14ac:dyDescent="0.25">
      <c r="A106" s="44">
        <v>93</v>
      </c>
      <c r="B106" s="215"/>
      <c r="C106" s="215"/>
      <c r="D106" s="215"/>
      <c r="E106" s="215"/>
      <c r="F106" s="215"/>
      <c r="G106" s="106"/>
      <c r="H106" s="107"/>
      <c r="I106" s="216"/>
      <c r="J106" s="217"/>
      <c r="K106" s="218"/>
      <c r="L106" s="82">
        <f t="shared" si="1"/>
        <v>0</v>
      </c>
    </row>
    <row r="107" spans="1:12" s="33" customFormat="1" x14ac:dyDescent="0.25">
      <c r="A107" s="44">
        <v>94</v>
      </c>
      <c r="B107" s="215"/>
      <c r="C107" s="215"/>
      <c r="D107" s="215"/>
      <c r="E107" s="215"/>
      <c r="F107" s="215"/>
      <c r="G107" s="106"/>
      <c r="H107" s="107"/>
      <c r="I107" s="216"/>
      <c r="J107" s="217"/>
      <c r="K107" s="218"/>
      <c r="L107" s="82">
        <f t="shared" si="1"/>
        <v>0</v>
      </c>
    </row>
    <row r="108" spans="1:12" s="33" customFormat="1" x14ac:dyDescent="0.25">
      <c r="A108" s="44">
        <v>95</v>
      </c>
      <c r="B108" s="215"/>
      <c r="C108" s="215"/>
      <c r="D108" s="215"/>
      <c r="E108" s="215"/>
      <c r="F108" s="215"/>
      <c r="G108" s="106"/>
      <c r="H108" s="107"/>
      <c r="I108" s="216"/>
      <c r="J108" s="217"/>
      <c r="K108" s="218"/>
      <c r="L108" s="82">
        <f t="shared" si="1"/>
        <v>0</v>
      </c>
    </row>
    <row r="109" spans="1:12" s="33" customFormat="1" x14ac:dyDescent="0.25">
      <c r="A109" s="44">
        <v>96</v>
      </c>
      <c r="B109" s="215"/>
      <c r="C109" s="215"/>
      <c r="D109" s="215"/>
      <c r="E109" s="215"/>
      <c r="F109" s="215"/>
      <c r="G109" s="106"/>
      <c r="H109" s="107"/>
      <c r="I109" s="216"/>
      <c r="J109" s="217"/>
      <c r="K109" s="218"/>
      <c r="L109" s="82">
        <f t="shared" si="1"/>
        <v>0</v>
      </c>
    </row>
    <row r="110" spans="1:12" s="33" customFormat="1" x14ac:dyDescent="0.25">
      <c r="A110" s="44">
        <v>97</v>
      </c>
      <c r="B110" s="215"/>
      <c r="C110" s="215"/>
      <c r="D110" s="215"/>
      <c r="E110" s="215"/>
      <c r="F110" s="215"/>
      <c r="G110" s="106"/>
      <c r="H110" s="107"/>
      <c r="I110" s="216"/>
      <c r="J110" s="217"/>
      <c r="K110" s="218"/>
      <c r="L110" s="82">
        <f t="shared" si="1"/>
        <v>0</v>
      </c>
    </row>
    <row r="111" spans="1:12" s="33" customFormat="1" x14ac:dyDescent="0.25">
      <c r="A111" s="44">
        <v>98</v>
      </c>
      <c r="B111" s="215"/>
      <c r="C111" s="215"/>
      <c r="D111" s="215"/>
      <c r="E111" s="215"/>
      <c r="F111" s="215"/>
      <c r="G111" s="106"/>
      <c r="H111" s="107"/>
      <c r="I111" s="216"/>
      <c r="J111" s="217"/>
      <c r="K111" s="218"/>
      <c r="L111" s="82">
        <f t="shared" si="1"/>
        <v>0</v>
      </c>
    </row>
    <row r="112" spans="1:12" s="33" customFormat="1" x14ac:dyDescent="0.25">
      <c r="A112" s="44">
        <v>99</v>
      </c>
      <c r="B112" s="215"/>
      <c r="C112" s="215"/>
      <c r="D112" s="215"/>
      <c r="E112" s="215"/>
      <c r="F112" s="215"/>
      <c r="G112" s="106"/>
      <c r="H112" s="107"/>
      <c r="I112" s="216"/>
      <c r="J112" s="217"/>
      <c r="K112" s="218"/>
      <c r="L112" s="82">
        <f t="shared" si="1"/>
        <v>0</v>
      </c>
    </row>
    <row r="113" spans="1:12" s="33" customFormat="1" x14ac:dyDescent="0.25">
      <c r="A113" s="44">
        <v>100</v>
      </c>
      <c r="B113" s="215"/>
      <c r="C113" s="215"/>
      <c r="D113" s="215"/>
      <c r="E113" s="215"/>
      <c r="F113" s="215"/>
      <c r="G113" s="106"/>
      <c r="H113" s="107"/>
      <c r="I113" s="216"/>
      <c r="J113" s="217"/>
      <c r="K113" s="218"/>
      <c r="L113" s="82">
        <f t="shared" si="1"/>
        <v>0</v>
      </c>
    </row>
    <row r="114" spans="1:12" s="33" customFormat="1" x14ac:dyDescent="0.25">
      <c r="A114" s="44">
        <v>101</v>
      </c>
      <c r="B114" s="242"/>
      <c r="C114" s="243"/>
      <c r="D114" s="243"/>
      <c r="E114" s="243"/>
      <c r="F114" s="244"/>
      <c r="G114" s="106"/>
      <c r="H114" s="107"/>
      <c r="I114" s="216"/>
      <c r="J114" s="217"/>
      <c r="K114" s="218"/>
      <c r="L114" s="82">
        <f t="shared" ref="L114:L117" si="2">ROUND(H114*I114,0)</f>
        <v>0</v>
      </c>
    </row>
    <row r="115" spans="1:12" s="33" customFormat="1" x14ac:dyDescent="0.25">
      <c r="A115" s="44">
        <v>102</v>
      </c>
      <c r="B115" s="242"/>
      <c r="C115" s="243"/>
      <c r="D115" s="243"/>
      <c r="E115" s="243"/>
      <c r="F115" s="244"/>
      <c r="G115" s="106"/>
      <c r="H115" s="107"/>
      <c r="I115" s="216"/>
      <c r="J115" s="217"/>
      <c r="K115" s="218"/>
      <c r="L115" s="82">
        <f t="shared" si="2"/>
        <v>0</v>
      </c>
    </row>
    <row r="116" spans="1:12" s="33" customFormat="1" x14ac:dyDescent="0.25">
      <c r="A116" s="44">
        <v>103</v>
      </c>
      <c r="B116" s="225"/>
      <c r="C116" s="226"/>
      <c r="D116" s="226"/>
      <c r="E116" s="226"/>
      <c r="F116" s="227"/>
      <c r="G116" s="106"/>
      <c r="H116" s="107"/>
      <c r="I116" s="216"/>
      <c r="J116" s="217"/>
      <c r="K116" s="218"/>
      <c r="L116" s="82">
        <f t="shared" si="2"/>
        <v>0</v>
      </c>
    </row>
    <row r="117" spans="1:12" s="33" customFormat="1" ht="15.75" thickBot="1" x14ac:dyDescent="0.3">
      <c r="A117" s="44">
        <v>104</v>
      </c>
      <c r="B117" s="228"/>
      <c r="C117" s="229"/>
      <c r="D117" s="229"/>
      <c r="E117" s="229"/>
      <c r="F117" s="230"/>
      <c r="G117" s="108"/>
      <c r="H117" s="109"/>
      <c r="I117" s="231"/>
      <c r="J117" s="232"/>
      <c r="K117" s="233"/>
      <c r="L117" s="84">
        <f t="shared" si="2"/>
        <v>0</v>
      </c>
    </row>
    <row r="118" spans="1:12" s="33" customFormat="1" ht="30.75" customHeight="1" thickBot="1" x14ac:dyDescent="0.3">
      <c r="A118" s="142" t="s">
        <v>25</v>
      </c>
      <c r="B118" s="143"/>
      <c r="C118" s="143"/>
      <c r="D118" s="143"/>
      <c r="E118" s="143"/>
      <c r="F118" s="143"/>
      <c r="G118" s="143"/>
      <c r="H118" s="162"/>
      <c r="I118" s="234" t="s">
        <v>61</v>
      </c>
      <c r="J118" s="235"/>
      <c r="K118" s="235"/>
      <c r="L118" s="101">
        <f>SUM(L14:L117)</f>
        <v>0</v>
      </c>
    </row>
    <row r="119" spans="1:12" s="33" customFormat="1" ht="30.75" customHeight="1" x14ac:dyDescent="0.25">
      <c r="A119" s="245" t="s">
        <v>70</v>
      </c>
      <c r="B119" s="245"/>
      <c r="C119" s="245"/>
      <c r="D119" s="245"/>
      <c r="E119" s="245"/>
      <c r="F119" s="245"/>
      <c r="G119" s="245"/>
      <c r="H119" s="246"/>
      <c r="I119" s="67" t="s">
        <v>62</v>
      </c>
      <c r="J119" s="219" t="s">
        <v>63</v>
      </c>
      <c r="K119" s="17"/>
      <c r="L119" s="102">
        <f>+ROUND(L118*K119,0)</f>
        <v>0</v>
      </c>
    </row>
    <row r="120" spans="1:12" s="33" customFormat="1" ht="84" customHeight="1" x14ac:dyDescent="0.25">
      <c r="A120" s="247"/>
      <c r="B120" s="247"/>
      <c r="C120" s="247"/>
      <c r="D120" s="247"/>
      <c r="E120" s="247"/>
      <c r="F120" s="247"/>
      <c r="G120" s="247"/>
      <c r="H120" s="248"/>
      <c r="I120" s="68" t="s">
        <v>64</v>
      </c>
      <c r="J120" s="220"/>
      <c r="K120" s="16"/>
      <c r="L120" s="103">
        <f>+ROUND(L118*K120,0)</f>
        <v>0</v>
      </c>
    </row>
    <row r="121" spans="1:12" s="33" customFormat="1" ht="35.25" customHeight="1" x14ac:dyDescent="0.25">
      <c r="A121" s="247"/>
      <c r="B121" s="247"/>
      <c r="C121" s="247"/>
      <c r="D121" s="247"/>
      <c r="E121" s="247"/>
      <c r="F121" s="247"/>
      <c r="G121" s="247"/>
      <c r="H121" s="248"/>
      <c r="I121" s="69" t="s">
        <v>65</v>
      </c>
      <c r="J121" s="221"/>
      <c r="K121" s="15"/>
      <c r="L121" s="104">
        <f>+ROUND(L118*K121,0)</f>
        <v>0</v>
      </c>
    </row>
    <row r="122" spans="1:12" s="33" customFormat="1" ht="35.25" customHeight="1" x14ac:dyDescent="0.25">
      <c r="A122" s="247"/>
      <c r="B122" s="247"/>
      <c r="C122" s="247"/>
      <c r="D122" s="247"/>
      <c r="E122" s="247"/>
      <c r="F122" s="247"/>
      <c r="G122" s="247"/>
      <c r="H122" s="248"/>
      <c r="I122" s="222" t="s">
        <v>66</v>
      </c>
      <c r="J122" s="223"/>
      <c r="K122" s="224"/>
      <c r="L122" s="104">
        <f>+L118+L119+L120+L121</f>
        <v>0</v>
      </c>
    </row>
    <row r="123" spans="1:12" s="33" customFormat="1" ht="23.25" customHeight="1" x14ac:dyDescent="0.25">
      <c r="A123" s="247"/>
      <c r="B123" s="247"/>
      <c r="C123" s="247"/>
      <c r="D123" s="247"/>
      <c r="E123" s="247"/>
      <c r="F123" s="247"/>
      <c r="G123" s="247"/>
      <c r="H123" s="248"/>
      <c r="I123" s="70" t="s">
        <v>67</v>
      </c>
      <c r="J123" s="71" t="s">
        <v>68</v>
      </c>
      <c r="K123" s="15"/>
      <c r="L123" s="104">
        <f>+ROUND(L121*K123,0)</f>
        <v>0</v>
      </c>
    </row>
    <row r="124" spans="1:12" s="33" customFormat="1" ht="36.75" customHeight="1" thickBot="1" x14ac:dyDescent="0.3">
      <c r="A124" s="249"/>
      <c r="B124" s="249"/>
      <c r="C124" s="249"/>
      <c r="D124" s="249"/>
      <c r="E124" s="249"/>
      <c r="F124" s="249"/>
      <c r="G124" s="249"/>
      <c r="H124" s="250"/>
      <c r="I124" s="206" t="s">
        <v>69</v>
      </c>
      <c r="J124" s="207"/>
      <c r="K124" s="208"/>
      <c r="L124" s="105">
        <f>+L122+L123</f>
        <v>0</v>
      </c>
    </row>
    <row r="126" spans="1:12" ht="50.1" customHeight="1" thickBot="1" x14ac:dyDescent="0.3">
      <c r="B126" s="164"/>
      <c r="C126" s="164"/>
      <c r="D126" s="164"/>
    </row>
    <row r="127" spans="1:12" x14ac:dyDescent="0.25">
      <c r="B127" s="203" t="s">
        <v>35</v>
      </c>
      <c r="C127" s="203"/>
      <c r="D127" s="203"/>
      <c r="E127" s="64"/>
      <c r="G127" s="21"/>
      <c r="H127" s="21"/>
      <c r="I127" s="21"/>
      <c r="J127" s="21"/>
    </row>
    <row r="128" spans="1:12" x14ac:dyDescent="0.25">
      <c r="A128" s="57" t="s">
        <v>36</v>
      </c>
      <c r="B128" s="38"/>
      <c r="G128" s="21"/>
      <c r="H128" s="21"/>
      <c r="I128" s="21"/>
      <c r="J128" s="21"/>
    </row>
    <row r="129" spans="1:17" x14ac:dyDescent="0.25">
      <c r="A129" s="156" t="s">
        <v>37</v>
      </c>
      <c r="B129" s="156"/>
      <c r="C129" s="156"/>
      <c r="D129" s="156"/>
      <c r="E129" s="156"/>
      <c r="F129" s="156"/>
      <c r="G129" s="156"/>
      <c r="H129" s="156"/>
      <c r="I129" s="156"/>
      <c r="J129" s="156"/>
      <c r="K129" s="156"/>
      <c r="L129" s="156"/>
      <c r="M129" s="19"/>
      <c r="N129" s="19"/>
      <c r="O129" s="19"/>
      <c r="P129" s="19"/>
      <c r="Q129" s="19"/>
    </row>
    <row r="130" spans="1:17" ht="15" customHeight="1" x14ac:dyDescent="0.25">
      <c r="A130" s="157" t="s">
        <v>38</v>
      </c>
      <c r="B130" s="157"/>
      <c r="C130" s="157"/>
      <c r="D130" s="157"/>
      <c r="E130" s="157"/>
      <c r="F130" s="157"/>
      <c r="G130" s="157"/>
      <c r="H130" s="157"/>
      <c r="I130" s="157"/>
      <c r="J130" s="157"/>
      <c r="K130" s="157"/>
      <c r="L130" s="157"/>
      <c r="M130" s="39"/>
      <c r="N130" s="39"/>
      <c r="O130" s="39"/>
      <c r="P130" s="39"/>
      <c r="Q130" s="39"/>
    </row>
    <row r="131" spans="1:17" x14ac:dyDescent="0.25">
      <c r="A131" s="158" t="s">
        <v>39</v>
      </c>
      <c r="B131" s="158"/>
      <c r="C131" s="158"/>
      <c r="D131" s="158"/>
      <c r="E131" s="158"/>
      <c r="F131" s="158"/>
      <c r="G131" s="158"/>
      <c r="H131" s="158"/>
      <c r="I131" s="158"/>
      <c r="J131" s="158"/>
      <c r="K131" s="158"/>
      <c r="L131" s="158"/>
      <c r="M131" s="22"/>
      <c r="N131" s="22"/>
      <c r="O131" s="22"/>
      <c r="P131" s="22"/>
      <c r="Q131" s="22"/>
    </row>
    <row r="132" spans="1:17" x14ac:dyDescent="0.25">
      <c r="A132" s="158" t="s">
        <v>40</v>
      </c>
      <c r="B132" s="158"/>
      <c r="C132" s="158"/>
      <c r="D132" s="158"/>
      <c r="E132" s="158"/>
      <c r="F132" s="158"/>
      <c r="G132" s="158"/>
      <c r="H132" s="158"/>
      <c r="I132" s="158"/>
      <c r="J132" s="158"/>
      <c r="K132" s="158"/>
      <c r="L132" s="158"/>
      <c r="M132" s="22"/>
      <c r="N132" s="22"/>
      <c r="O132" s="22"/>
      <c r="P132" s="22"/>
      <c r="Q132" s="22"/>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39f7a895-868e-4739-ab10-589c64175fbd"/>
    <ds:schemaRef ds:uri="632c1e4e-69c6-4d1f-81a1-009441d464e5"/>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dcterms:created xsi:type="dcterms:W3CDTF">2017-04-28T13:22:52Z</dcterms:created>
  <dcterms:modified xsi:type="dcterms:W3CDTF">2024-07-22T19:44:56Z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