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Nueva carpeta/DOCUMENTOS DE PUBLICACION/"/>
    </mc:Choice>
  </mc:AlternateContent>
  <xr:revisionPtr revIDLastSave="90" documentId="13_ncr:1_{F325527D-AE3E-4150-8C66-BA9D114568FD}" xr6:coauthVersionLast="47" xr6:coauthVersionMax="47" xr10:uidLastSave="{3304F68F-AD0E-48D5-A3FE-9A2D8853153E}"/>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<sst xmlns="http://schemas.openxmlformats.org/spreadsheetml/2006/main" count="98" uniqueCount="83">
  <si>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</si>
  <si>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</si>
  <si>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</si>
  <si>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</si>
  <si>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</si>
  <si>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</si>
  <si>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</si>
  <si>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</si>
  <si>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</si>
  <si>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</si>
  <si>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</si>
  <si>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</si>
  <si>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</si>
  <si>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</si>
  <si>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</si>
  <si>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</si>
  <si>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</si>
  <si>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</si>
  <si>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</si>
  <si>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</si>
  <si>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</si>
  <si>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</si>
  <si>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</si>
  <si>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</si>
  <si>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</si>
  <si>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</si>
  <si>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</si>
  <si>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</si>
  <si>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</si>
  <si>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</si>
  <si>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</si>
  <si>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</si>
  <si>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</si>
  <si>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</si>
  <si>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</si>
  <si>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</si>
  <si>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</si>
  <si>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</si>
  <si>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</si>
  <si>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</si>
  <si>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</si>
  <si>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</si>
  <si>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</si>
  <si>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</si>
  <si>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</si>
  <si>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</si>
  <si>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</si>
  <si>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</si>
  <si>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</si>
  <si>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</si>
  <si>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</si>
  <si>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</si>
  <si>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</si>
  <si>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</si>
  <si>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</si>
  <si>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</si>
  <si>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</si>
  <si>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</si>
  <si>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</si>
  <si>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</si>
  <si>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</si>
  <si>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</si>
  <si>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</si>
  <si>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</si>
  <si>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</si>
  <si>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</si>
  <si>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</si>
  <si>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</si>
  <si>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</si>
  <si>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</si>
  <si>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</si>
  <si>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</si>
  <si>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</si>
  <si>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</si>
  <si>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</si>
  <si>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</si>
  <si>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</si>
  <si>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</si>
  <si>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</si>
  <si>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</si>
  <si>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</si>
  <si>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servicios de habilitación para la puesta en marca de la Unidad Móvil de Psicología de la Universidad de Cundinamarca Extensión Facatativá bajo las siguientes Especificaciones Técnicas: - Realizar la creación de los procesos, procedimientos, planes de seguridad y operatividad, guías, protocolos y formatos para soportar los estándares de las condiciones tecnológicas, científicas, seguridad vial y personal aplicables para la habilitación de servicios de servicios de salud de acuerdo a la normatividad vigente para unidades de salud mental. - Realizar visita técnica a la infraestructura de la Unidad Móvil, con el fin de verificar y avalar las condiciones de cumpliendo con lo requerido en la normatividad legal vigente para la habilitación de unides de Salud Mental - Realizar la radicación e inscripción dentro de la plataforma REPS (Registro Especial de Prestadores de Servicios de Salud) los documentos pertinentes ante el ministerio salud para la habilitación de la unidad móvil. - Realizar la capacitación a la totalidad del personal encargado del funcionamiento de la unidad móvil, teniendo en cuenta los protocolos establecidos y conforme a la normatividad legal vigente para la habitación de unidades de salud mental.  - Acreditar y realizar la entrega de la certificación de habilitación  para el funcionamiento de la unidad móvil de psicología de la universidad de Cundinamarca conforme a la normatividad legal vigente para la habitación de unidades de salud mental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</si>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</sst>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382.5" customHeight="1" thickBot="1" x14ac:dyDescent="0.25">
      <c r="A14" s="25">
        <v>1</v>
      </c>
      <c r="B14" s="125" t="s">
        <v>81</v>
      </c>
      <c r="C14" s="12"/>
      <c r="D14" s="126">
        <v>1</v>
      </c>
      <c r="E14" s="126" t="s">
        <v>82</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89" t="s">
        <v>26</v>
      </c>
      <c r="B15" s="90"/>
      <c r="C15" s="90"/>
      <c r="D15" s="90"/>
      <c r="E15" s="90"/>
      <c r="F15" s="90"/>
      <c r="G15" s="90"/>
      <c r="H15" s="90"/>
      <c r="I15" s="90"/>
      <c r="J15" s="90"/>
      <c r="K15" s="90"/>
      <c r="L15" s="101" t="s">
        <v>27</v>
      </c>
      <c r="M15" s="102"/>
      <c r="N15" s="102"/>
      <c r="O15" s="34">
        <f>SUMIF(G:G,0%,L:L)+SUMIF(G:G,"",L:L)</f>
        <v>0</v>
      </c>
    </row>
    <row r="16" spans="1:15" s="9" customFormat="1" ht="39" customHeight="1" x14ac:dyDescent="0.25">
      <c r="A16" s="73" t="s">
        <v>78</v>
      </c>
      <c r="B16" s="74"/>
      <c r="C16" s="74"/>
      <c r="D16" s="74"/>
      <c r="E16" s="74"/>
      <c r="F16" s="74"/>
      <c r="G16" s="74"/>
      <c r="H16" s="74"/>
      <c r="I16" s="74"/>
      <c r="J16" s="74"/>
      <c r="K16" s="75"/>
      <c r="L16" s="95" t="s">
        <v>28</v>
      </c>
      <c r="M16" s="96"/>
      <c r="N16" s="96"/>
      <c r="O16" s="35">
        <f>SUMIF(G:G,5%,L:L)</f>
        <v>0</v>
      </c>
    </row>
    <row r="17" spans="1:17" s="9" customFormat="1" ht="30" customHeight="1" x14ac:dyDescent="0.25">
      <c r="A17" s="76"/>
      <c r="B17" s="77"/>
      <c r="C17" s="77"/>
      <c r="D17" s="77"/>
      <c r="E17" s="77"/>
      <c r="F17" s="77"/>
      <c r="G17" s="77"/>
      <c r="H17" s="77"/>
      <c r="I17" s="77"/>
      <c r="J17" s="77"/>
      <c r="K17" s="78"/>
      <c r="L17" s="95" t="s">
        <v>29</v>
      </c>
      <c r="M17" s="96"/>
      <c r="N17" s="96"/>
      <c r="O17" s="35">
        <f>SUMIF(G:G,19%,L:L)</f>
        <v>0</v>
      </c>
    </row>
    <row r="18" spans="1:17" s="9" customFormat="1" ht="30" customHeight="1" x14ac:dyDescent="0.25">
      <c r="A18" s="76"/>
      <c r="B18" s="77"/>
      <c r="C18" s="77"/>
      <c r="D18" s="77"/>
      <c r="E18" s="77"/>
      <c r="F18" s="77"/>
      <c r="G18" s="77"/>
      <c r="H18" s="77"/>
      <c r="I18" s="77"/>
      <c r="J18" s="77"/>
      <c r="K18" s="78"/>
      <c r="L18" s="97" t="s">
        <v>22</v>
      </c>
      <c r="M18" s="98"/>
      <c r="N18" s="98"/>
      <c r="O18" s="36">
        <f>SUM(O15:O17)</f>
        <v>0</v>
      </c>
    </row>
    <row r="19" spans="1:17" s="9" customFormat="1" ht="30" customHeight="1" x14ac:dyDescent="0.25">
      <c r="A19" s="76"/>
      <c r="B19" s="77"/>
      <c r="C19" s="77"/>
      <c r="D19" s="77"/>
      <c r="E19" s="77"/>
      <c r="F19" s="77"/>
      <c r="G19" s="77"/>
      <c r="H19" s="77"/>
      <c r="I19" s="77"/>
      <c r="J19" s="77"/>
      <c r="K19" s="78"/>
      <c r="L19" s="99" t="s">
        <v>30</v>
      </c>
      <c r="M19" s="100"/>
      <c r="N19" s="100"/>
      <c r="O19" s="37">
        <f>SUMIF(G:G,5%,M:M)</f>
        <v>0</v>
      </c>
    </row>
    <row r="20" spans="1:17" s="9" customFormat="1" ht="30" customHeight="1" x14ac:dyDescent="0.25">
      <c r="A20" s="76"/>
      <c r="B20" s="77"/>
      <c r="C20" s="77"/>
      <c r="D20" s="77"/>
      <c r="E20" s="77"/>
      <c r="F20" s="77"/>
      <c r="G20" s="77"/>
      <c r="H20" s="77"/>
      <c r="I20" s="77"/>
      <c r="J20" s="77"/>
      <c r="K20" s="78"/>
      <c r="L20" s="99" t="s">
        <v>31</v>
      </c>
      <c r="M20" s="100"/>
      <c r="N20" s="100"/>
      <c r="O20" s="37">
        <f>SUMIF(G:G,19%,M:M)</f>
        <v>0</v>
      </c>
    </row>
    <row r="21" spans="1:17" s="9" customFormat="1" ht="30" customHeight="1" x14ac:dyDescent="0.25">
      <c r="A21" s="76"/>
      <c r="B21" s="77"/>
      <c r="C21" s="77"/>
      <c r="D21" s="77"/>
      <c r="E21" s="77"/>
      <c r="F21" s="77"/>
      <c r="G21" s="77"/>
      <c r="H21" s="77"/>
      <c r="I21" s="77"/>
      <c r="J21" s="77"/>
      <c r="K21" s="78"/>
      <c r="L21" s="97" t="s">
        <v>32</v>
      </c>
      <c r="M21" s="98"/>
      <c r="N21" s="98"/>
      <c r="O21" s="36">
        <f>SUM(O19:O20)</f>
        <v>0</v>
      </c>
    </row>
    <row r="22" spans="1:17" s="9" customFormat="1" ht="30" customHeight="1" x14ac:dyDescent="0.25">
      <c r="A22" s="76"/>
      <c r="B22" s="77"/>
      <c r="C22" s="77"/>
      <c r="D22" s="77"/>
      <c r="E22" s="77"/>
      <c r="F22" s="77"/>
      <c r="G22" s="77"/>
      <c r="H22" s="77"/>
      <c r="I22" s="77"/>
      <c r="J22" s="77"/>
      <c r="K22" s="78"/>
      <c r="L22" s="95" t="s">
        <v>33</v>
      </c>
      <c r="M22" s="96"/>
      <c r="N22" s="96"/>
      <c r="O22" s="35">
        <f>SUMIF(I:I,8%,N:N)</f>
        <v>0</v>
      </c>
    </row>
    <row r="23" spans="1:17" s="9" customFormat="1" ht="37.5" customHeight="1" x14ac:dyDescent="0.25">
      <c r="A23" s="76"/>
      <c r="B23" s="77"/>
      <c r="C23" s="77"/>
      <c r="D23" s="77"/>
      <c r="E23" s="77"/>
      <c r="F23" s="77"/>
      <c r="G23" s="77"/>
      <c r="H23" s="77"/>
      <c r="I23" s="77"/>
      <c r="J23" s="77"/>
      <c r="K23" s="78"/>
      <c r="L23" s="93" t="s">
        <v>34</v>
      </c>
      <c r="M23" s="94"/>
      <c r="N23" s="94"/>
      <c r="O23" s="36">
        <f>SUM(O22)</f>
        <v>0</v>
      </c>
    </row>
    <row r="24" spans="1:17" s="9" customFormat="1" ht="32.25" customHeight="1" thickBot="1" x14ac:dyDescent="0.3">
      <c r="A24" s="79"/>
      <c r="B24" s="80"/>
      <c r="C24" s="80"/>
      <c r="D24" s="80"/>
      <c r="E24" s="80"/>
      <c r="F24" s="80"/>
      <c r="G24" s="80"/>
      <c r="H24" s="80"/>
      <c r="I24" s="80"/>
      <c r="J24" s="80"/>
      <c r="K24" s="81"/>
      <c r="L24" s="91" t="s">
        <v>35</v>
      </c>
      <c r="M24" s="92"/>
      <c r="N24" s="92"/>
      <c r="O24" s="38">
        <f>+O18+O21+O23</f>
        <v>0</v>
      </c>
    </row>
    <row r="26" spans="1:17" ht="50.1" customHeight="1" thickBot="1" x14ac:dyDescent="0.3">
      <c r="B26" s="82"/>
      <c r="C26" s="82"/>
    </row>
    <row r="27" spans="1:17" x14ac:dyDescent="0.25">
      <c r="B27" s="60" t="s">
        <v>36</v>
      </c>
      <c r="C27" s="60"/>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59" t="s">
        <v>38</v>
      </c>
      <c r="B31" s="59"/>
      <c r="C31" s="59"/>
      <c r="D31" s="59"/>
      <c r="E31" s="59"/>
      <c r="F31" s="59"/>
      <c r="G31" s="59"/>
      <c r="H31" s="59"/>
      <c r="I31" s="59"/>
      <c r="J31" s="59"/>
      <c r="K31" s="59"/>
      <c r="L31" s="59"/>
      <c r="M31" s="59"/>
      <c r="N31" s="59"/>
      <c r="O31" s="59"/>
      <c r="P31" s="2"/>
      <c r="Q31" s="2"/>
    </row>
    <row r="32" spans="1:17" ht="15" customHeight="1" x14ac:dyDescent="0.25">
      <c r="A32" s="58" t="s">
        <v>39</v>
      </c>
      <c r="B32" s="58"/>
      <c r="C32" s="58"/>
      <c r="D32" s="58"/>
      <c r="E32" s="58"/>
      <c r="F32" s="58"/>
      <c r="G32" s="58"/>
      <c r="H32" s="58"/>
      <c r="I32" s="58"/>
      <c r="J32" s="58"/>
      <c r="K32" s="58"/>
      <c r="L32" s="58"/>
      <c r="M32" s="58"/>
      <c r="N32" s="58"/>
      <c r="O32" s="58"/>
      <c r="P32" s="39"/>
      <c r="Q32" s="39"/>
    </row>
    <row r="33" spans="1:17" x14ac:dyDescent="0.25">
      <c r="A33" s="57" t="s">
        <v>40</v>
      </c>
      <c r="B33" s="57"/>
      <c r="C33" s="57"/>
      <c r="D33" s="57"/>
      <c r="E33" s="57"/>
      <c r="F33" s="57"/>
      <c r="G33" s="57"/>
      <c r="H33" s="57"/>
      <c r="I33" s="57"/>
      <c r="J33" s="57"/>
      <c r="K33" s="57"/>
      <c r="L33" s="57"/>
      <c r="M33" s="57"/>
      <c r="N33" s="57"/>
      <c r="O33" s="57"/>
      <c r="P33" s="5"/>
      <c r="Q33" s="5"/>
    </row>
    <row r="34" spans="1:17" x14ac:dyDescent="0.25">
      <c r="A34" s="57" t="s">
        <v>41</v>
      </c>
      <c r="B34" s="57"/>
      <c r="C34" s="57"/>
      <c r="D34" s="57"/>
      <c r="E34" s="57"/>
      <c r="F34" s="57"/>
      <c r="G34" s="57"/>
      <c r="H34" s="57"/>
      <c r="I34" s="57"/>
      <c r="J34" s="57"/>
      <c r="K34" s="57"/>
      <c r="L34" s="57"/>
      <c r="M34" s="57"/>
      <c r="N34" s="57"/>
      <c r="O34" s="5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xQBfOrBT+WCf0MRuCb5j7LpTmrNYRzbM8qD29atSEuIK7C85DougCKgUkoFX9EqqlhdnNQZMhY3SrTQ9vhdTOw==" saltValue="GI7WwOggF+9N7oeHi2EB6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2024-12-13T16:23:09Z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