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356 SERVICIO INSIGNIAS/DOCUMENTOS PUBLICACION/"/>
    </mc:Choice>
  </mc:AlternateContent>
  <xr:revisionPtr revIDLastSave="105" documentId="13_ncr:1_{F325527D-AE3E-4150-8C66-BA9D114568FD}" xr6:coauthVersionLast="47" xr6:coauthVersionMax="47" xr10:uidLastSave="{A2B9D91B-1FD2-4F72-AA7C-FFE1F090B64D}"/>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<sst xmlns="http://schemas.openxmlformats.org/spreadsheetml/2006/main" count="98" uniqueCount="83">
  <si>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</si>
  <si>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</si>
  <si>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</si>
  <si>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</si>
  <si>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</si>
  <si>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</si>
  <si>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</si>
  <si>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</si>
  <si>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</si>
  <si>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</si>
  <si>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</si>
  <si>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</si>
  <si>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</si>
  <si>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</si>
  <si>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</si>
  <si>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</si>
  <si>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</si>
  <si>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</si>
  <si>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</si>
  <si>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</si>
  <si>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</si>
  <si>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</si>
  <si>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</si>
  <si>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</si>
  <si>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</si>
  <si>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</si>
  <si>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</si>
  <si>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</si>
  <si>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</si>
  <si>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</si>
  <si>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</si>
  <si>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</si>
  <si>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</si>
  <si>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</si>
  <si>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</si>
  <si>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</si>
  <si>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</si>
  <si>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</si>
  <si>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</si>
  <si>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</si>
  <si>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</si>
  <si>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</si>
  <si>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</si>
  <si>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</si>
  <si>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</si>
  <si>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</si>
  <si>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</si>
  <si>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</si>
  <si>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</si>
  <si>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</si>
  <si>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</si>
  <si>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</si>
  <si>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</si>
  <si>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</si>
  <si>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</si>
  <si>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</si>
  <si>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</si>
  <si>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</si>
  <si>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</si>
  <si>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</si>
  <si>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</si>
  <si>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</si>
  <si>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</si>
  <si>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</si>
  <si>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</si>
  <si>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</si>
  <si>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</si>
  <si>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</si>
  <si>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</si>
  <si>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</si>
  <si>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</si>
  <si>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</si>
  <si>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</si>
  <si>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</si>
  <si>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</si>
  <si>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</si>
  <si>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</si>
  <si>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</si>
  <si>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</si>
  <si>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</si>
  <si>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</si>
  <si>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Moodle en los Campos de Aprendizaje Digitales, cursos y/o diplomados de la Universidad de Cundinamarca, para generar identidad y distinción a los participantes que cumplan los Resultados Esperados de Aprendizaje.
-	Formato y Estándares: Las insignias deben ser con estándares técnicos aceptados como Open Badges Specification. Esto garantizará la interoperabilidad y la portabilidad de las insignias en diferentes plataformas y sistemas, así mismo, diseñar insignias significativas y atractivas que motiven el aprendizaje
-	Metadatos: Las insignias deben contener metadatos enriquecidos y estructurados que describan claramente el logro o habilidad que representan.
-	Verificación y Autenticidad: Las insignias deben ser verificables y auténticas. Deben proporcionar un mecanismo para que terceros puedan validar la autenticidad de la insignia, lo que puede involucrar la comprobación de la firma digital o el acceso a una página de validación en línea con tecnología BlockChain y código QR en los reconocimientos para la validación.
-	Seguridad: Asegurar que las insignias digitales estén protegidas contra falsificaciones y manipulaciones. Implementar medidas de seguridad adecuadas, como el uso de tecnología de firma digital y almacenamiento seguro.
-	Integración y portabilidad: Las insignias deberán integrarse fácilmente en diferentes plataformas y sistemas, como sistemas de gestión del aprendizaje (LMS), perfiles en redes sociales y sitios web personales.
-	Compatibilidad Multiplataforma: Las insignias deben ser visualmente atractivas y legibles en diferentes dispositivos y tamaños de pantalla, incluyendo computadores de escritorio, tabletas y dispositivos móviles.
-	Permanencia en el tiempo: Las insignias deberán permanecer en el tiempo para consulta e integración, no deberán tener caducidad.</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</si>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</sst>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3" fillId="0" borderId="1" xfId="0" applyFont="1" applyBorder="1" applyAlignment="1" applyProtection="1">
      <alignment horizontal="left" vertical="top"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55" zoomScaleNormal="70" zoomScaleSheetLayoutView="55" zoomScalePageLayoutView="55" workbookViewId="0">
      <selection activeCell="F14" sqref="F14"/>
    </sheetView>
  </sheetViews>
  <sheetFormatPr baseColWidth="10" defaultColWidth="11.42578125" defaultRowHeight="15" x14ac:dyDescent="0.25"/>
  <cols>
    <col min="1" max="1" width="10.42578125" style="2" customWidth="1"/>
    <col min="2" max="2" width="72.71093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335.25" customHeight="1" thickBot="1" x14ac:dyDescent="0.3">
      <c r="A14" s="27">
        <v>1</v>
      </c>
      <c r="B14" s="127" t="s">
        <v>81</v>
      </c>
      <c r="C14" s="13"/>
      <c r="D14" s="10">
        <v>2539</v>
      </c>
      <c r="E14" s="14" t="s">
        <v>82</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6">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7">
        <f>SUMIF(G:G,5%,L:L)</f>
        <v>0</v>
      </c>
    </row>
    <row r="17" spans="1:17" s="9" customFormat="1" ht="30" customHeight="1" x14ac:dyDescent="0.25">
      <c r="A17" s="78"/>
      <c r="B17" s="79"/>
      <c r="C17" s="79"/>
      <c r="D17" s="79"/>
      <c r="E17" s="79"/>
      <c r="F17" s="79"/>
      <c r="G17" s="79"/>
      <c r="H17" s="79"/>
      <c r="I17" s="79"/>
      <c r="J17" s="79"/>
      <c r="K17" s="80"/>
      <c r="L17" s="97" t="s">
        <v>29</v>
      </c>
      <c r="M17" s="98"/>
      <c r="N17" s="98"/>
      <c r="O17" s="37">
        <f>SUMIF(G:G,19%,L:L)</f>
        <v>0</v>
      </c>
    </row>
    <row r="18" spans="1:17" s="9" customFormat="1" ht="30" customHeight="1" x14ac:dyDescent="0.25">
      <c r="A18" s="78"/>
      <c r="B18" s="79"/>
      <c r="C18" s="79"/>
      <c r="D18" s="79"/>
      <c r="E18" s="79"/>
      <c r="F18" s="79"/>
      <c r="G18" s="79"/>
      <c r="H18" s="79"/>
      <c r="I18" s="79"/>
      <c r="J18" s="79"/>
      <c r="K18" s="80"/>
      <c r="L18" s="99" t="s">
        <v>22</v>
      </c>
      <c r="M18" s="100"/>
      <c r="N18" s="100"/>
      <c r="O18" s="38">
        <f>SUM(O15:O17)</f>
        <v>0</v>
      </c>
    </row>
    <row r="19" spans="1:17" s="9" customFormat="1" ht="30" customHeight="1" x14ac:dyDescent="0.25">
      <c r="A19" s="78"/>
      <c r="B19" s="79"/>
      <c r="C19" s="79"/>
      <c r="D19" s="79"/>
      <c r="E19" s="79"/>
      <c r="F19" s="79"/>
      <c r="G19" s="79"/>
      <c r="H19" s="79"/>
      <c r="I19" s="79"/>
      <c r="J19" s="79"/>
      <c r="K19" s="80"/>
      <c r="L19" s="101" t="s">
        <v>30</v>
      </c>
      <c r="M19" s="102"/>
      <c r="N19" s="102"/>
      <c r="O19" s="39">
        <f>SUMIF(G:G,5%,M:M)</f>
        <v>0</v>
      </c>
    </row>
    <row r="20" spans="1:17" s="9" customFormat="1" ht="30" customHeight="1" x14ac:dyDescent="0.25">
      <c r="A20" s="78"/>
      <c r="B20" s="79"/>
      <c r="C20" s="79"/>
      <c r="D20" s="79"/>
      <c r="E20" s="79"/>
      <c r="F20" s="79"/>
      <c r="G20" s="79"/>
      <c r="H20" s="79"/>
      <c r="I20" s="79"/>
      <c r="J20" s="79"/>
      <c r="K20" s="80"/>
      <c r="L20" s="101" t="s">
        <v>31</v>
      </c>
      <c r="M20" s="102"/>
      <c r="N20" s="102"/>
      <c r="O20" s="39">
        <f>SUMIF(G:G,19%,M:M)</f>
        <v>0</v>
      </c>
    </row>
    <row r="21" spans="1:17" s="9" customFormat="1" ht="30" customHeight="1" x14ac:dyDescent="0.25">
      <c r="A21" s="78"/>
      <c r="B21" s="79"/>
      <c r="C21" s="79"/>
      <c r="D21" s="79"/>
      <c r="E21" s="79"/>
      <c r="F21" s="79"/>
      <c r="G21" s="79"/>
      <c r="H21" s="79"/>
      <c r="I21" s="79"/>
      <c r="J21" s="79"/>
      <c r="K21" s="80"/>
      <c r="L21" s="99" t="s">
        <v>32</v>
      </c>
      <c r="M21" s="100"/>
      <c r="N21" s="100"/>
      <c r="O21" s="38">
        <f>SUM(O19:O20)</f>
        <v>0</v>
      </c>
    </row>
    <row r="22" spans="1:17" s="9" customFormat="1" ht="30" customHeight="1" x14ac:dyDescent="0.25">
      <c r="A22" s="78"/>
      <c r="B22" s="79"/>
      <c r="C22" s="79"/>
      <c r="D22" s="79"/>
      <c r="E22" s="79"/>
      <c r="F22" s="79"/>
      <c r="G22" s="79"/>
      <c r="H22" s="79"/>
      <c r="I22" s="79"/>
      <c r="J22" s="79"/>
      <c r="K22" s="80"/>
      <c r="L22" s="97" t="s">
        <v>33</v>
      </c>
      <c r="M22" s="98"/>
      <c r="N22" s="98"/>
      <c r="O22" s="37">
        <f>SUMIF(I:I,8%,N:N)</f>
        <v>0</v>
      </c>
    </row>
    <row r="23" spans="1:17" s="9" customFormat="1" ht="37.5" customHeight="1" x14ac:dyDescent="0.25">
      <c r="A23" s="78"/>
      <c r="B23" s="79"/>
      <c r="C23" s="79"/>
      <c r="D23" s="79"/>
      <c r="E23" s="79"/>
      <c r="F23" s="79"/>
      <c r="G23" s="79"/>
      <c r="H23" s="79"/>
      <c r="I23" s="79"/>
      <c r="J23" s="79"/>
      <c r="K23" s="80"/>
      <c r="L23" s="95" t="s">
        <v>34</v>
      </c>
      <c r="M23" s="96"/>
      <c r="N23" s="96"/>
      <c r="O23" s="38">
        <f>SUM(O22)</f>
        <v>0</v>
      </c>
    </row>
    <row r="24" spans="1:17" s="9" customFormat="1" ht="32.25" customHeight="1" thickBot="1" x14ac:dyDescent="0.3">
      <c r="A24" s="81"/>
      <c r="B24" s="82"/>
      <c r="C24" s="82"/>
      <c r="D24" s="82"/>
      <c r="E24" s="82"/>
      <c r="F24" s="82"/>
      <c r="G24" s="82"/>
      <c r="H24" s="82"/>
      <c r="I24" s="82"/>
      <c r="J24" s="82"/>
      <c r="K24" s="83"/>
      <c r="L24" s="93" t="s">
        <v>35</v>
      </c>
      <c r="M24" s="94"/>
      <c r="N24" s="94"/>
      <c r="O24" s="40">
        <f>+O18+O21+O23</f>
        <v>0</v>
      </c>
    </row>
    <row r="26" spans="1:17" ht="50.1" customHeight="1" thickBot="1" x14ac:dyDescent="0.3">
      <c r="B26" s="84"/>
      <c r="C26" s="84"/>
    </row>
    <row r="27" spans="1:17" x14ac:dyDescent="0.25">
      <c r="B27" s="62" t="s">
        <v>36</v>
      </c>
      <c r="C27" s="62"/>
    </row>
    <row r="28" spans="1:17" ht="15" customHeight="1" x14ac:dyDescent="0.25">
      <c r="M28" s="42"/>
      <c r="N28" s="43"/>
      <c r="O28" s="44"/>
    </row>
    <row r="29" spans="1:17" ht="15.75" customHeight="1" x14ac:dyDescent="0.25">
      <c r="M29" s="42"/>
      <c r="N29" s="43"/>
      <c r="O29" s="44"/>
    </row>
    <row r="30" spans="1:17" ht="15" customHeight="1" x14ac:dyDescent="0.25">
      <c r="A30" s="11" t="s">
        <v>37</v>
      </c>
      <c r="M30" s="42"/>
      <c r="N30" s="43"/>
      <c r="O30" s="44"/>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41"/>
      <c r="Q32" s="41"/>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tx84CrhoeRaFQ586PXS1XouZDLijnfS6JXrJWVN/H0+5nk5EO1ArrKK0Qeq1GI+SWVuoVE+pxpRFt5tM4ctV3Q==" saltValue="8JyamHfbSB9XpSH4q9k54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6"/>
    </row>
    <row r="3" spans="2:11" ht="15" customHeight="1" x14ac:dyDescent="0.25">
      <c r="B3" s="125"/>
      <c r="C3" s="125"/>
      <c r="D3" s="116" t="s">
        <v>2</v>
      </c>
      <c r="E3" s="118"/>
      <c r="F3" s="118"/>
      <c r="G3" s="118"/>
      <c r="H3" s="117"/>
      <c r="I3" s="116" t="s">
        <v>77</v>
      </c>
      <c r="J3" s="117"/>
      <c r="K3" s="55"/>
    </row>
    <row r="4" spans="2:11" ht="15" customHeight="1" x14ac:dyDescent="0.25">
      <c r="B4" s="125"/>
      <c r="C4" s="125"/>
      <c r="D4" s="119" t="s">
        <v>3</v>
      </c>
      <c r="E4" s="120"/>
      <c r="F4" s="120"/>
      <c r="G4" s="120"/>
      <c r="H4" s="121"/>
      <c r="I4" s="116" t="s">
        <v>79</v>
      </c>
      <c r="J4" s="117"/>
      <c r="K4" s="55"/>
    </row>
    <row r="5" spans="2:11" ht="15" customHeight="1" x14ac:dyDescent="0.25">
      <c r="B5" s="125"/>
      <c r="C5" s="125"/>
      <c r="D5" s="122"/>
      <c r="E5" s="123"/>
      <c r="F5" s="123"/>
      <c r="G5" s="123"/>
      <c r="H5" s="124"/>
      <c r="I5" s="116" t="s">
        <v>47</v>
      </c>
      <c r="J5" s="117"/>
      <c r="K5" s="55"/>
    </row>
    <row r="6" spans="2:11" x14ac:dyDescent="0.25">
      <c r="K6" s="47"/>
    </row>
    <row r="7" spans="2:11" ht="15.75" customHeight="1" x14ac:dyDescent="0.25">
      <c r="B7" s="114" t="s">
        <v>48</v>
      </c>
      <c r="C7" s="114"/>
      <c r="D7" s="114"/>
      <c r="E7" s="114"/>
      <c r="F7" s="114"/>
      <c r="G7" s="114"/>
      <c r="H7" s="114"/>
      <c r="I7" s="114"/>
      <c r="J7" s="114"/>
      <c r="K7" s="52"/>
    </row>
    <row r="8" spans="2:11" ht="15.75" customHeight="1" x14ac:dyDescent="0.25">
      <c r="B8" s="111" t="s">
        <v>49</v>
      </c>
      <c r="C8" s="111" t="s">
        <v>50</v>
      </c>
      <c r="D8" s="111"/>
      <c r="E8" s="111"/>
      <c r="F8" s="111"/>
      <c r="G8" s="114" t="s">
        <v>51</v>
      </c>
      <c r="H8" s="114"/>
      <c r="I8" s="114"/>
      <c r="J8" s="114"/>
      <c r="K8" s="52"/>
    </row>
    <row r="9" spans="2:11" ht="15.75" customHeight="1" x14ac:dyDescent="0.25">
      <c r="B9" s="111"/>
      <c r="C9" s="51" t="s">
        <v>52</v>
      </c>
      <c r="D9" s="51" t="s">
        <v>53</v>
      </c>
      <c r="E9" s="111" t="s">
        <v>54</v>
      </c>
      <c r="F9" s="111"/>
      <c r="G9" s="114"/>
      <c r="H9" s="114"/>
      <c r="I9" s="114"/>
      <c r="J9" s="114"/>
      <c r="K9" s="52"/>
    </row>
    <row r="10" spans="2:11" ht="15.75" customHeight="1" x14ac:dyDescent="0.25">
      <c r="B10" s="49">
        <v>1</v>
      </c>
      <c r="C10" s="49">
        <v>2021</v>
      </c>
      <c r="D10" s="49">
        <v>5</v>
      </c>
      <c r="E10" s="112">
        <v>24</v>
      </c>
      <c r="F10" s="112"/>
      <c r="G10" s="126" t="s">
        <v>55</v>
      </c>
      <c r="H10" s="126"/>
      <c r="I10" s="126"/>
      <c r="J10" s="126"/>
      <c r="K10" s="54"/>
    </row>
    <row r="11" spans="2:11" ht="57.75" customHeight="1" x14ac:dyDescent="0.25">
      <c r="B11" s="49">
        <v>2</v>
      </c>
      <c r="C11" s="49">
        <v>2022</v>
      </c>
      <c r="D11" s="49">
        <v>5</v>
      </c>
      <c r="E11" s="105">
        <v>31</v>
      </c>
      <c r="F11" s="106"/>
      <c r="G11" s="107" t="s">
        <v>56</v>
      </c>
      <c r="H11" s="108"/>
      <c r="I11" s="108"/>
      <c r="J11" s="109"/>
      <c r="K11" s="54"/>
    </row>
    <row r="12" spans="2:11" ht="82.5" customHeight="1" x14ac:dyDescent="0.25">
      <c r="B12" s="49">
        <v>3</v>
      </c>
      <c r="C12" s="49">
        <v>2022</v>
      </c>
      <c r="D12" s="49">
        <v>7</v>
      </c>
      <c r="E12" s="105">
        <v>27</v>
      </c>
      <c r="F12" s="106"/>
      <c r="G12" s="107" t="s">
        <v>57</v>
      </c>
      <c r="H12" s="108"/>
      <c r="I12" s="108"/>
      <c r="J12" s="109"/>
      <c r="K12" s="54"/>
    </row>
    <row r="13" spans="2:11" ht="100.5" customHeight="1" x14ac:dyDescent="0.25">
      <c r="B13" s="49">
        <v>4</v>
      </c>
      <c r="C13" s="49">
        <v>2023</v>
      </c>
      <c r="D13" s="49">
        <v>11</v>
      </c>
      <c r="E13" s="105">
        <v>30</v>
      </c>
      <c r="F13" s="106"/>
      <c r="G13" s="107" t="s">
        <v>72</v>
      </c>
      <c r="H13" s="108"/>
      <c r="I13" s="108"/>
      <c r="J13" s="109"/>
      <c r="K13" s="54"/>
    </row>
    <row r="14" spans="2:11" ht="70.5" customHeight="1" x14ac:dyDescent="0.25">
      <c r="B14" s="49">
        <v>5</v>
      </c>
      <c r="C14" s="49">
        <v>2024</v>
      </c>
      <c r="D14" s="57" t="s">
        <v>71</v>
      </c>
      <c r="E14" s="105">
        <v>27</v>
      </c>
      <c r="F14" s="106"/>
      <c r="G14" s="107" t="s">
        <v>73</v>
      </c>
      <c r="H14" s="108"/>
      <c r="I14" s="108"/>
      <c r="J14" s="109"/>
      <c r="K14" s="54"/>
    </row>
    <row r="15" spans="2:11" ht="76.5" customHeight="1" x14ac:dyDescent="0.25">
      <c r="B15" s="49">
        <v>6</v>
      </c>
      <c r="C15" s="49">
        <v>2024</v>
      </c>
      <c r="D15" s="57" t="s">
        <v>74</v>
      </c>
      <c r="E15" s="105"/>
      <c r="F15" s="106"/>
      <c r="G15" s="107" t="s">
        <v>76</v>
      </c>
      <c r="H15" s="108"/>
      <c r="I15" s="108"/>
      <c r="J15" s="109"/>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12" t="s">
        <v>61</v>
      </c>
      <c r="C18" s="112"/>
      <c r="D18" s="112"/>
      <c r="E18" s="112"/>
      <c r="F18" s="112" t="s">
        <v>75</v>
      </c>
      <c r="G18" s="112"/>
      <c r="H18" s="112"/>
      <c r="I18" s="112"/>
      <c r="J18" s="112"/>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13" t="s">
        <v>63</v>
      </c>
      <c r="C21" s="113"/>
      <c r="D21" s="113"/>
      <c r="E21" s="113"/>
      <c r="F21" s="113" t="s">
        <v>64</v>
      </c>
      <c r="G21" s="113"/>
      <c r="H21" s="113"/>
      <c r="I21" s="113"/>
      <c r="J21" s="113"/>
      <c r="K21" s="53"/>
    </row>
    <row r="22" spans="2:11" ht="15.75" customHeight="1" x14ac:dyDescent="0.25">
      <c r="B22" s="114" t="s">
        <v>65</v>
      </c>
      <c r="C22" s="114"/>
      <c r="D22" s="114"/>
      <c r="E22" s="114"/>
      <c r="F22" s="114"/>
      <c r="G22" s="114"/>
      <c r="H22" s="114"/>
      <c r="I22" s="114"/>
      <c r="J22" s="114"/>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12" t="s">
        <v>67</v>
      </c>
      <c r="C25" s="112"/>
      <c r="D25" s="112"/>
      <c r="E25" s="113" t="s">
        <v>68</v>
      </c>
      <c r="F25" s="113"/>
      <c r="G25" s="113"/>
      <c r="H25" s="49">
        <v>2024</v>
      </c>
      <c r="I25" s="57" t="s">
        <v>74</v>
      </c>
      <c r="J25" s="49"/>
      <c r="K25" s="48"/>
    </row>
    <row r="26" spans="2:11" x14ac:dyDescent="0.25">
      <c r="K26" s="47"/>
    </row>
    <row r="27" spans="2:11" ht="56.25" customHeight="1" x14ac:dyDescent="0.25">
      <c r="B27" s="47"/>
      <c r="C27" s="110" t="s">
        <v>69</v>
      </c>
      <c r="D27" s="110"/>
      <c r="E27" s="110"/>
      <c r="F27" s="110"/>
      <c r="G27" s="110"/>
      <c r="H27" s="110"/>
      <c r="I27" s="110"/>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2024-11-25T20:41:06Z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