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347/DOCUMENTOS PUBLICACION/"/>
    </mc:Choice>
  </mc:AlternateContent>
  <xr:revisionPtr revIDLastSave="86" documentId="13_ncr:1_{F325527D-AE3E-4150-8C66-BA9D114568FD}" xr6:coauthVersionLast="47" xr6:coauthVersionMax="47" xr10:uidLastSave="{8DACB81E-6ADA-4A6C-BFF0-46A4ED87FEB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O22"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<sst xmlns="http://schemas.openxmlformats.org/spreadsheetml/2006/main" count="102" uniqueCount="85">
  <si>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</si>
  <si>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</si>
  <si>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</si>
  <si>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</si>
  <si>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</si>
  <si>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</si>
  <si>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</si>
  <si>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</si>
  <si>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</si>
  <si>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</si>
  <si>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</si>
  <si>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</si>
  <si>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</si>
  <si>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</si>
  <si>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</si>
  <si>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</si>
  <si>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</si>
  <si>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</si>
  <si>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</si>
  <si>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</si>
  <si>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</si>
  <si>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</si>
  <si>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</si>
  <si>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</si>
  <si>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</si>
  <si>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</si>
  <si>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</si>
  <si>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</si>
  <si>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</si>
  <si>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</si>
  <si>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</si>
  <si>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</si>
  <si>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</si>
  <si>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</si>
  <si>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</si>
  <si>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</si>
  <si>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</si>
  <si>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</si>
  <si>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</si>
  <si>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</si>
  <si>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</si>
  <si>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</si>
  <si>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</si>
  <si>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</si>
  <si>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</si>
  <si>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</si>
  <si>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</si>
  <si>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</si>
  <si>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</si>
  <si>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</si>
  <si>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</si>
  <si>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</si>
  <si>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</si>
  <si>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</si>
  <si>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</si>
  <si>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</si>
  <si>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</si>
  <si>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</si>
  <si>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</si>
  <si>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</si>
  <si>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</si>
  <si>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</si>
  <si>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</si>
  <si>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</si>
  <si>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</si>
  <si>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</si>
  <si>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</si>
  <si>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</si>
  <si>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</si>
  <si>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</si>
  <si>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</si>
  <si>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</si>
  <si>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</si>
  <si>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</si>
  <si>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</si>
  <si>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</si>
  <si>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</si>
  <si>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</si>
  <si>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</si>
  <si>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</si>
  <si>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</si>
  <si>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Accesorio para tractor agrícola: Remolque basculante peso total aprox 930 kg,  Dimension plataforma 3x2 metros; altura laterales: 0,95 metros; capacidad de volumen: 5,5 metros cubicos ; capacidad de carga 2,2 toneladas; descarga hidraulica: trasera , con la facilidad de retiro de los planeles en su totalidad para ser usado como planchon; incluye llantas. fabricado en metal. Garantia 1 año.</t>
  </si>
  <si>
    <t>Accesorio para tractor agrícola: Retroexcavadora  potencia minima del tractor 60 HP en adelante; con balde trapezoidal y balde estrecho de limpieza; con sistema hidráulico independiente, bomba, tanque, multiplicador con fuerza de penetración  e 2200 kf, Angulo de giro de 180 grados; ancho maximo de excavacion horizontal  (D) 4.50 metros, altura maxima del cargue (A) 3,20 Metros;altura maxima de descargue (E) 3,50 metros; Altura maxima total (C) 3,80 metros; Profundidad de Excavación  (B) 3,00 metros; Capacidad de Cuchara 120 L.Garantia 1 año.</t>
  </si>
  <si>
    <t>Accesorio para tractor agrícola: Fumigadora para tractor  equipadas con lanzas plegables manuales o hidráulica. Los depósitos de polietileno son livianos y ofrecen una gran resistencia y duración. Con las fumigadoras ALFA usted verá incrementada su productividad y podrá operar con un equipo confiable en la mayoría de cultivos y aplicaciones. *capacidad del tanque: 600 lts *ancho estándar del aguilón: 12 mts   *sistema de alce del aguilón: Manual  *Bomba : 80lts/ mn  *presión de la bomba: 50 bar  *potencia para operación: 8,6 hp  *peso en vació: 150 kg .Garantia 1 año.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</si>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</sst>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40" xfId="0" applyFont="1" applyBorder="1" applyAlignment="1">
      <alignment horizontal="center" vertical="center" wrapText="1"/>
    </xf>
    <xf numFmtId="0" fontId="1" fillId="0" borderId="40"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5" zoomScale="90" zoomScaleNormal="70" zoomScaleSheetLayoutView="90" zoomScalePageLayoutView="55" workbookViewId="0">
      <selection activeCell="G16" sqref="G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03.25" customHeight="1" x14ac:dyDescent="0.25">
      <c r="A14" s="26">
        <v>1</v>
      </c>
      <c r="B14" s="126" t="s">
        <v>81</v>
      </c>
      <c r="C14" s="12"/>
      <c r="D14" s="125">
        <v>1</v>
      </c>
      <c r="E14" s="125" t="s">
        <v>84</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03.25" customHeight="1" x14ac:dyDescent="0.25">
      <c r="A15" s="26">
        <v>2</v>
      </c>
      <c r="B15" s="126" t="s">
        <v>82</v>
      </c>
      <c r="C15" s="12"/>
      <c r="D15" s="125">
        <v>1</v>
      </c>
      <c r="E15" s="125" t="s">
        <v>84</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203.25" customHeight="1" thickBot="1" x14ac:dyDescent="0.3">
      <c r="A16" s="26">
        <v>3</v>
      </c>
      <c r="B16" s="126" t="s">
        <v>83</v>
      </c>
      <c r="C16" s="12"/>
      <c r="D16" s="125">
        <v>1</v>
      </c>
      <c r="E16" s="125" t="s">
        <v>84</v>
      </c>
      <c r="F16" s="13"/>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89" t="s">
        <v>26</v>
      </c>
      <c r="B17" s="90"/>
      <c r="C17" s="90"/>
      <c r="D17" s="90"/>
      <c r="E17" s="90"/>
      <c r="F17" s="90"/>
      <c r="G17" s="90"/>
      <c r="H17" s="90"/>
      <c r="I17" s="90"/>
      <c r="J17" s="90"/>
      <c r="K17" s="90"/>
      <c r="L17" s="101" t="s">
        <v>27</v>
      </c>
      <c r="M17" s="102"/>
      <c r="N17" s="102"/>
      <c r="O17" s="35">
        <f>SUMIF(G:G,0%,L:L)+SUMIF(G:G,"",L:L)</f>
        <v>0</v>
      </c>
    </row>
    <row r="18" spans="1:15" s="9" customFormat="1" ht="39" customHeight="1" x14ac:dyDescent="0.25">
      <c r="A18" s="73" t="s">
        <v>78</v>
      </c>
      <c r="B18" s="74"/>
      <c r="C18" s="74"/>
      <c r="D18" s="74"/>
      <c r="E18" s="74"/>
      <c r="F18" s="74"/>
      <c r="G18" s="74"/>
      <c r="H18" s="74"/>
      <c r="I18" s="74"/>
      <c r="J18" s="74"/>
      <c r="K18" s="75"/>
      <c r="L18" s="95" t="s">
        <v>28</v>
      </c>
      <c r="M18" s="96"/>
      <c r="N18" s="96"/>
      <c r="O18" s="36">
        <f>SUMIF(G:G,5%,L:L)</f>
        <v>0</v>
      </c>
    </row>
    <row r="19" spans="1:15" s="9" customFormat="1" ht="30" customHeight="1" x14ac:dyDescent="0.25">
      <c r="A19" s="76"/>
      <c r="B19" s="77"/>
      <c r="C19" s="77"/>
      <c r="D19" s="77"/>
      <c r="E19" s="77"/>
      <c r="F19" s="77"/>
      <c r="G19" s="77"/>
      <c r="H19" s="77"/>
      <c r="I19" s="77"/>
      <c r="J19" s="77"/>
      <c r="K19" s="78"/>
      <c r="L19" s="95" t="s">
        <v>29</v>
      </c>
      <c r="M19" s="96"/>
      <c r="N19" s="96"/>
      <c r="O19" s="36">
        <f>SUMIF(G:G,19%,L:L)</f>
        <v>0</v>
      </c>
    </row>
    <row r="20" spans="1:15" s="9" customFormat="1" ht="30" customHeight="1" x14ac:dyDescent="0.25">
      <c r="A20" s="76"/>
      <c r="B20" s="77"/>
      <c r="C20" s="77"/>
      <c r="D20" s="77"/>
      <c r="E20" s="77"/>
      <c r="F20" s="77"/>
      <c r="G20" s="77"/>
      <c r="H20" s="77"/>
      <c r="I20" s="77"/>
      <c r="J20" s="77"/>
      <c r="K20" s="78"/>
      <c r="L20" s="97" t="s">
        <v>22</v>
      </c>
      <c r="M20" s="98"/>
      <c r="N20" s="98"/>
      <c r="O20" s="37">
        <f>SUM(O17:O19)</f>
        <v>0</v>
      </c>
    </row>
    <row r="21" spans="1:15" s="9" customFormat="1" ht="30" customHeight="1" x14ac:dyDescent="0.25">
      <c r="A21" s="76"/>
      <c r="B21" s="77"/>
      <c r="C21" s="77"/>
      <c r="D21" s="77"/>
      <c r="E21" s="77"/>
      <c r="F21" s="77"/>
      <c r="G21" s="77"/>
      <c r="H21" s="77"/>
      <c r="I21" s="77"/>
      <c r="J21" s="77"/>
      <c r="K21" s="78"/>
      <c r="L21" s="99" t="s">
        <v>30</v>
      </c>
      <c r="M21" s="100"/>
      <c r="N21" s="100"/>
      <c r="O21" s="38">
        <f>SUMIF(G:G,5%,M:M)</f>
        <v>0</v>
      </c>
    </row>
    <row r="22" spans="1:15" s="9" customFormat="1" ht="30" customHeight="1" x14ac:dyDescent="0.25">
      <c r="A22" s="76"/>
      <c r="B22" s="77"/>
      <c r="C22" s="77"/>
      <c r="D22" s="77"/>
      <c r="E22" s="77"/>
      <c r="F22" s="77"/>
      <c r="G22" s="77"/>
      <c r="H22" s="77"/>
      <c r="I22" s="77"/>
      <c r="J22" s="77"/>
      <c r="K22" s="78"/>
      <c r="L22" s="99" t="s">
        <v>31</v>
      </c>
      <c r="M22" s="100"/>
      <c r="N22" s="100"/>
      <c r="O22" s="38">
        <f>SUMIF(G:G,19%,M:M)</f>
        <v>0</v>
      </c>
    </row>
    <row r="23" spans="1:15" s="9" customFormat="1" ht="30" customHeight="1" x14ac:dyDescent="0.25">
      <c r="A23" s="76"/>
      <c r="B23" s="77"/>
      <c r="C23" s="77"/>
      <c r="D23" s="77"/>
      <c r="E23" s="77"/>
      <c r="F23" s="77"/>
      <c r="G23" s="77"/>
      <c r="H23" s="77"/>
      <c r="I23" s="77"/>
      <c r="J23" s="77"/>
      <c r="K23" s="78"/>
      <c r="L23" s="97" t="s">
        <v>32</v>
      </c>
      <c r="M23" s="98"/>
      <c r="N23" s="98"/>
      <c r="O23" s="37">
        <f>SUM(O21:O22)</f>
        <v>0</v>
      </c>
    </row>
    <row r="24" spans="1:15" s="9" customFormat="1" ht="30" customHeight="1" x14ac:dyDescent="0.25">
      <c r="A24" s="76"/>
      <c r="B24" s="77"/>
      <c r="C24" s="77"/>
      <c r="D24" s="77"/>
      <c r="E24" s="77"/>
      <c r="F24" s="77"/>
      <c r="G24" s="77"/>
      <c r="H24" s="77"/>
      <c r="I24" s="77"/>
      <c r="J24" s="77"/>
      <c r="K24" s="78"/>
      <c r="L24" s="95" t="s">
        <v>33</v>
      </c>
      <c r="M24" s="96"/>
      <c r="N24" s="96"/>
      <c r="O24" s="36">
        <f>SUMIF(I:I,8%,N:N)</f>
        <v>0</v>
      </c>
    </row>
    <row r="25" spans="1:15" s="9" customFormat="1" ht="37.5" customHeight="1" x14ac:dyDescent="0.25">
      <c r="A25" s="76"/>
      <c r="B25" s="77"/>
      <c r="C25" s="77"/>
      <c r="D25" s="77"/>
      <c r="E25" s="77"/>
      <c r="F25" s="77"/>
      <c r="G25" s="77"/>
      <c r="H25" s="77"/>
      <c r="I25" s="77"/>
      <c r="J25" s="77"/>
      <c r="K25" s="78"/>
      <c r="L25" s="93" t="s">
        <v>34</v>
      </c>
      <c r="M25" s="94"/>
      <c r="N25" s="94"/>
      <c r="O25" s="37">
        <f>SUM(O24)</f>
        <v>0</v>
      </c>
    </row>
    <row r="26" spans="1:15" s="9" customFormat="1" ht="32.25" customHeight="1" thickBot="1" x14ac:dyDescent="0.3">
      <c r="A26" s="79"/>
      <c r="B26" s="80"/>
      <c r="C26" s="80"/>
      <c r="D26" s="80"/>
      <c r="E26" s="80"/>
      <c r="F26" s="80"/>
      <c r="G26" s="80"/>
      <c r="H26" s="80"/>
      <c r="I26" s="80"/>
      <c r="J26" s="80"/>
      <c r="K26" s="81"/>
      <c r="L26" s="91" t="s">
        <v>35</v>
      </c>
      <c r="M26" s="92"/>
      <c r="N26" s="92"/>
      <c r="O26" s="39">
        <f>+O20+O23+O25</f>
        <v>0</v>
      </c>
    </row>
    <row r="28" spans="1:15" ht="50.1" customHeight="1" thickBot="1" x14ac:dyDescent="0.3">
      <c r="B28" s="82"/>
      <c r="C28" s="82"/>
    </row>
    <row r="29" spans="1:15" x14ac:dyDescent="0.25">
      <c r="B29" s="60" t="s">
        <v>36</v>
      </c>
      <c r="C29" s="60"/>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59" t="s">
        <v>38</v>
      </c>
      <c r="B33" s="59"/>
      <c r="C33" s="59"/>
      <c r="D33" s="59"/>
      <c r="E33" s="59"/>
      <c r="F33" s="59"/>
      <c r="G33" s="59"/>
      <c r="H33" s="59"/>
      <c r="I33" s="59"/>
      <c r="J33" s="59"/>
      <c r="K33" s="59"/>
      <c r="L33" s="59"/>
      <c r="M33" s="59"/>
      <c r="N33" s="59"/>
      <c r="O33" s="59"/>
      <c r="P33" s="2"/>
      <c r="Q33" s="2"/>
    </row>
    <row r="34" spans="1:17" ht="15" customHeight="1" x14ac:dyDescent="0.25">
      <c r="A34" s="58" t="s">
        <v>39</v>
      </c>
      <c r="B34" s="58"/>
      <c r="C34" s="58"/>
      <c r="D34" s="58"/>
      <c r="E34" s="58"/>
      <c r="F34" s="58"/>
      <c r="G34" s="58"/>
      <c r="H34" s="58"/>
      <c r="I34" s="58"/>
      <c r="J34" s="58"/>
      <c r="K34" s="58"/>
      <c r="L34" s="58"/>
      <c r="M34" s="58"/>
      <c r="N34" s="58"/>
      <c r="O34" s="58"/>
      <c r="P34" s="40"/>
      <c r="Q34" s="40"/>
    </row>
    <row r="35" spans="1:17" x14ac:dyDescent="0.25">
      <c r="A35" s="57" t="s">
        <v>40</v>
      </c>
      <c r="B35" s="57"/>
      <c r="C35" s="57"/>
      <c r="D35" s="57"/>
      <c r="E35" s="57"/>
      <c r="F35" s="57"/>
      <c r="G35" s="57"/>
      <c r="H35" s="57"/>
      <c r="I35" s="57"/>
      <c r="J35" s="57"/>
      <c r="K35" s="57"/>
      <c r="L35" s="57"/>
      <c r="M35" s="57"/>
      <c r="N35" s="57"/>
      <c r="O35" s="57"/>
      <c r="P35" s="5"/>
      <c r="Q35" s="5"/>
    </row>
    <row r="36" spans="1:17" x14ac:dyDescent="0.25">
      <c r="A36" s="57" t="s">
        <v>41</v>
      </c>
      <c r="B36" s="57"/>
      <c r="C36" s="57"/>
      <c r="D36" s="57"/>
      <c r="E36" s="57"/>
      <c r="F36" s="57"/>
      <c r="G36" s="57"/>
      <c r="H36" s="57"/>
      <c r="I36" s="57"/>
      <c r="J36" s="57"/>
      <c r="K36" s="57"/>
      <c r="L36" s="57"/>
      <c r="M36" s="57"/>
      <c r="N36" s="57"/>
      <c r="O36" s="5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Df4vV/wMdn87j7Ka4ra3OZfOQTeenfUCkRrFaH5njVjAR+im7A/Y91yIBPspEFUamvk4vONe516+1Hh3f4lnqg==" saltValue="ixryttD9tA2uLpdHftM96A=="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5"/>
    </row>
    <row r="3" spans="2:11" ht="15" customHeight="1" x14ac:dyDescent="0.25">
      <c r="B3" s="123"/>
      <c r="C3" s="123"/>
      <c r="D3" s="114" t="s">
        <v>2</v>
      </c>
      <c r="E3" s="116"/>
      <c r="F3" s="116"/>
      <c r="G3" s="116"/>
      <c r="H3" s="115"/>
      <c r="I3" s="114" t="s">
        <v>77</v>
      </c>
      <c r="J3" s="115"/>
      <c r="K3" s="54"/>
    </row>
    <row r="4" spans="2:11" ht="15" customHeight="1" x14ac:dyDescent="0.25">
      <c r="B4" s="123"/>
      <c r="C4" s="123"/>
      <c r="D4" s="117" t="s">
        <v>3</v>
      </c>
      <c r="E4" s="118"/>
      <c r="F4" s="118"/>
      <c r="G4" s="118"/>
      <c r="H4" s="119"/>
      <c r="I4" s="114" t="s">
        <v>79</v>
      </c>
      <c r="J4" s="115"/>
      <c r="K4" s="54"/>
    </row>
    <row r="5" spans="2:11" ht="15" customHeight="1" x14ac:dyDescent="0.25">
      <c r="B5" s="123"/>
      <c r="C5" s="123"/>
      <c r="D5" s="120"/>
      <c r="E5" s="121"/>
      <c r="F5" s="121"/>
      <c r="G5" s="121"/>
      <c r="H5" s="122"/>
      <c r="I5" s="114" t="s">
        <v>47</v>
      </c>
      <c r="J5" s="115"/>
      <c r="K5" s="54"/>
    </row>
    <row r="6" spans="2:11" x14ac:dyDescent="0.25">
      <c r="K6" s="46"/>
    </row>
    <row r="7" spans="2:11" ht="15.75" customHeight="1" x14ac:dyDescent="0.25">
      <c r="B7" s="112" t="s">
        <v>48</v>
      </c>
      <c r="C7" s="112"/>
      <c r="D7" s="112"/>
      <c r="E7" s="112"/>
      <c r="F7" s="112"/>
      <c r="G7" s="112"/>
      <c r="H7" s="112"/>
      <c r="I7" s="112"/>
      <c r="J7" s="112"/>
      <c r="K7" s="51"/>
    </row>
    <row r="8" spans="2:11" ht="15.75" customHeight="1" x14ac:dyDescent="0.25">
      <c r="B8" s="109" t="s">
        <v>49</v>
      </c>
      <c r="C8" s="109" t="s">
        <v>50</v>
      </c>
      <c r="D8" s="109"/>
      <c r="E8" s="109"/>
      <c r="F8" s="109"/>
      <c r="G8" s="112" t="s">
        <v>51</v>
      </c>
      <c r="H8" s="112"/>
      <c r="I8" s="112"/>
      <c r="J8" s="112"/>
      <c r="K8" s="51"/>
    </row>
    <row r="9" spans="2:11" ht="15.75" customHeight="1" x14ac:dyDescent="0.25">
      <c r="B9" s="109"/>
      <c r="C9" s="50" t="s">
        <v>52</v>
      </c>
      <c r="D9" s="50" t="s">
        <v>53</v>
      </c>
      <c r="E9" s="109" t="s">
        <v>54</v>
      </c>
      <c r="F9" s="109"/>
      <c r="G9" s="112"/>
      <c r="H9" s="112"/>
      <c r="I9" s="112"/>
      <c r="J9" s="112"/>
      <c r="K9" s="51"/>
    </row>
    <row r="10" spans="2:11" ht="15.75" customHeight="1" x14ac:dyDescent="0.25">
      <c r="B10" s="48">
        <v>1</v>
      </c>
      <c r="C10" s="48">
        <v>2021</v>
      </c>
      <c r="D10" s="48">
        <v>5</v>
      </c>
      <c r="E10" s="110">
        <v>24</v>
      </c>
      <c r="F10" s="110"/>
      <c r="G10" s="124" t="s">
        <v>55</v>
      </c>
      <c r="H10" s="124"/>
      <c r="I10" s="124"/>
      <c r="J10" s="124"/>
      <c r="K10" s="53"/>
    </row>
    <row r="11" spans="2:11" ht="57.75" customHeight="1" x14ac:dyDescent="0.25">
      <c r="B11" s="48">
        <v>2</v>
      </c>
      <c r="C11" s="48">
        <v>2022</v>
      </c>
      <c r="D11" s="48">
        <v>5</v>
      </c>
      <c r="E11" s="103">
        <v>31</v>
      </c>
      <c r="F11" s="104"/>
      <c r="G11" s="105" t="s">
        <v>56</v>
      </c>
      <c r="H11" s="106"/>
      <c r="I11" s="106"/>
      <c r="J11" s="107"/>
      <c r="K11" s="53"/>
    </row>
    <row r="12" spans="2:11" ht="82.5" customHeight="1" x14ac:dyDescent="0.25">
      <c r="B12" s="48">
        <v>3</v>
      </c>
      <c r="C12" s="48">
        <v>2022</v>
      </c>
      <c r="D12" s="48">
        <v>7</v>
      </c>
      <c r="E12" s="103">
        <v>27</v>
      </c>
      <c r="F12" s="104"/>
      <c r="G12" s="105" t="s">
        <v>57</v>
      </c>
      <c r="H12" s="106"/>
      <c r="I12" s="106"/>
      <c r="J12" s="107"/>
      <c r="K12" s="53"/>
    </row>
    <row r="13" spans="2:11" ht="100.5" customHeight="1" x14ac:dyDescent="0.25">
      <c r="B13" s="48">
        <v>4</v>
      </c>
      <c r="C13" s="48">
        <v>2023</v>
      </c>
      <c r="D13" s="48">
        <v>11</v>
      </c>
      <c r="E13" s="103">
        <v>30</v>
      </c>
      <c r="F13" s="104"/>
      <c r="G13" s="105" t="s">
        <v>72</v>
      </c>
      <c r="H13" s="106"/>
      <c r="I13" s="106"/>
      <c r="J13" s="107"/>
      <c r="K13" s="53"/>
    </row>
    <row r="14" spans="2:11" ht="70.5" customHeight="1" x14ac:dyDescent="0.25">
      <c r="B14" s="48">
        <v>5</v>
      </c>
      <c r="C14" s="48">
        <v>2024</v>
      </c>
      <c r="D14" s="56" t="s">
        <v>71</v>
      </c>
      <c r="E14" s="103">
        <v>27</v>
      </c>
      <c r="F14" s="104"/>
      <c r="G14" s="105" t="s">
        <v>73</v>
      </c>
      <c r="H14" s="106"/>
      <c r="I14" s="106"/>
      <c r="J14" s="107"/>
      <c r="K14" s="53"/>
    </row>
    <row r="15" spans="2:11" ht="76.5" customHeight="1" x14ac:dyDescent="0.25">
      <c r="B15" s="48">
        <v>6</v>
      </c>
      <c r="C15" s="48">
        <v>2024</v>
      </c>
      <c r="D15" s="56" t="s">
        <v>74</v>
      </c>
      <c r="E15" s="103"/>
      <c r="F15" s="104"/>
      <c r="G15" s="105" t="s">
        <v>76</v>
      </c>
      <c r="H15" s="106"/>
      <c r="I15" s="106"/>
      <c r="J15" s="107"/>
      <c r="K15" s="53"/>
    </row>
    <row r="16" spans="2:11" ht="15.75" customHeight="1" x14ac:dyDescent="0.25">
      <c r="B16" s="109" t="s">
        <v>58</v>
      </c>
      <c r="C16" s="109"/>
      <c r="D16" s="109"/>
      <c r="E16" s="109"/>
      <c r="F16" s="109"/>
      <c r="G16" s="109"/>
      <c r="H16" s="109"/>
      <c r="I16" s="109"/>
      <c r="J16" s="109"/>
      <c r="K16" s="49"/>
    </row>
    <row r="17" spans="2:11" x14ac:dyDescent="0.25">
      <c r="B17" s="109" t="s">
        <v>59</v>
      </c>
      <c r="C17" s="109"/>
      <c r="D17" s="109"/>
      <c r="E17" s="109"/>
      <c r="F17" s="109" t="s">
        <v>60</v>
      </c>
      <c r="G17" s="109"/>
      <c r="H17" s="109"/>
      <c r="I17" s="109"/>
      <c r="J17" s="109"/>
      <c r="K17" s="49"/>
    </row>
    <row r="18" spans="2:11" ht="15.75" customHeight="1" x14ac:dyDescent="0.25">
      <c r="B18" s="110" t="s">
        <v>61</v>
      </c>
      <c r="C18" s="110"/>
      <c r="D18" s="110"/>
      <c r="E18" s="110"/>
      <c r="F18" s="110" t="s">
        <v>75</v>
      </c>
      <c r="G18" s="110"/>
      <c r="H18" s="110"/>
      <c r="I18" s="110"/>
      <c r="J18" s="110"/>
      <c r="K18" s="47"/>
    </row>
    <row r="19" spans="2:11" x14ac:dyDescent="0.25">
      <c r="B19" s="109" t="s">
        <v>62</v>
      </c>
      <c r="C19" s="109"/>
      <c r="D19" s="109"/>
      <c r="E19" s="109"/>
      <c r="F19" s="109"/>
      <c r="G19" s="109"/>
      <c r="H19" s="109"/>
      <c r="I19" s="109"/>
      <c r="J19" s="109"/>
      <c r="K19" s="49"/>
    </row>
    <row r="20" spans="2:11" x14ac:dyDescent="0.25">
      <c r="B20" s="109" t="s">
        <v>59</v>
      </c>
      <c r="C20" s="109"/>
      <c r="D20" s="109"/>
      <c r="E20" s="109"/>
      <c r="F20" s="109" t="s">
        <v>60</v>
      </c>
      <c r="G20" s="109"/>
      <c r="H20" s="109"/>
      <c r="I20" s="109"/>
      <c r="J20" s="109"/>
      <c r="K20" s="49"/>
    </row>
    <row r="21" spans="2:11" ht="15.75" customHeight="1" x14ac:dyDescent="0.25">
      <c r="B21" s="111" t="s">
        <v>63</v>
      </c>
      <c r="C21" s="111"/>
      <c r="D21" s="111"/>
      <c r="E21" s="111"/>
      <c r="F21" s="111" t="s">
        <v>64</v>
      </c>
      <c r="G21" s="111"/>
      <c r="H21" s="111"/>
      <c r="I21" s="111"/>
      <c r="J21" s="111"/>
      <c r="K21" s="52"/>
    </row>
    <row r="22" spans="2:11" ht="15.75" customHeight="1" x14ac:dyDescent="0.25">
      <c r="B22" s="112" t="s">
        <v>65</v>
      </c>
      <c r="C22" s="112"/>
      <c r="D22" s="112"/>
      <c r="E22" s="112"/>
      <c r="F22" s="112"/>
      <c r="G22" s="112"/>
      <c r="H22" s="112"/>
      <c r="I22" s="112"/>
      <c r="J22" s="112"/>
      <c r="K22" s="51"/>
    </row>
    <row r="23" spans="2:11" x14ac:dyDescent="0.25">
      <c r="B23" s="109" t="s">
        <v>59</v>
      </c>
      <c r="C23" s="109"/>
      <c r="D23" s="109"/>
      <c r="E23" s="109" t="s">
        <v>60</v>
      </c>
      <c r="F23" s="109"/>
      <c r="G23" s="109"/>
      <c r="H23" s="109" t="s">
        <v>66</v>
      </c>
      <c r="I23" s="109"/>
      <c r="J23" s="109"/>
      <c r="K23" s="49"/>
    </row>
    <row r="24" spans="2:11" x14ac:dyDescent="0.25">
      <c r="B24" s="109"/>
      <c r="C24" s="109"/>
      <c r="D24" s="109"/>
      <c r="E24" s="109"/>
      <c r="F24" s="109"/>
      <c r="G24" s="109"/>
      <c r="H24" s="50" t="s">
        <v>52</v>
      </c>
      <c r="I24" s="50" t="s">
        <v>53</v>
      </c>
      <c r="J24" s="50" t="s">
        <v>54</v>
      </c>
      <c r="K24" s="49"/>
    </row>
    <row r="25" spans="2:11" x14ac:dyDescent="0.25">
      <c r="B25" s="110" t="s">
        <v>67</v>
      </c>
      <c r="C25" s="110"/>
      <c r="D25" s="110"/>
      <c r="E25" s="111" t="s">
        <v>68</v>
      </c>
      <c r="F25" s="111"/>
      <c r="G25" s="111"/>
      <c r="H25" s="48">
        <v>2024</v>
      </c>
      <c r="I25" s="56" t="s">
        <v>74</v>
      </c>
      <c r="J25" s="48"/>
      <c r="K25" s="47"/>
    </row>
    <row r="26" spans="2:11" x14ac:dyDescent="0.25">
      <c r="K26" s="46"/>
    </row>
    <row r="27" spans="2:11" ht="56.25" customHeight="1" x14ac:dyDescent="0.25">
      <c r="B27" s="46"/>
      <c r="C27" s="108" t="s">
        <v>69</v>
      </c>
      <c r="D27" s="108"/>
      <c r="E27" s="108"/>
      <c r="F27" s="108"/>
      <c r="G27" s="108"/>
      <c r="H27" s="108"/>
      <c r="I27" s="108"/>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2024-10-25T21:08:10Z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