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mailunicundiedu-my.sharepoint.com/personal/kysalcedo_ucundinamarca_edu_co/Documents/Documentos/6. F-CD-345  2024/DOCUMENTOS DE PUBLICACIÓN CONTRATACIÓN DIRECTA/"/>
    </mc:Choice>
  </mc:AlternateContent>
  <xr:revisionPtr revIDLastSave="79" documentId="13_ncr:1_{F325527D-AE3E-4150-8C66-BA9D114568FD}" xr6:coauthVersionLast="47" xr6:coauthVersionMax="47" xr10:uidLastSave="{65D3955E-1F92-44F0-99B5-9800858F94FC}"/>
  <bookViews>
    <workbookView xWindow="-120" yWindow="-120" windowWidth="21840" windowHeight="13020" tabRatio="876"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Servicios'!$A$1:$O$35</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1" i="3" l="1"/>
  <c r="O39" i="5"/>
  <c r="O38" i="5"/>
  <c r="O29" i="3"/>
  <c r="O28" i="3"/>
  <c r="L15" i="6" l="1"/>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N16" i="3" s="1"/>
  <c r="H16" i="3"/>
  <c r="F17" i="3"/>
  <c r="L17" i="3" s="1"/>
  <c r="F18" i="3"/>
  <c r="H18" i="3" s="1"/>
  <c r="M18" i="3" s="1"/>
  <c r="L18" i="3"/>
  <c r="F19" i="3"/>
  <c r="J19" i="3" s="1"/>
  <c r="N19" i="3" s="1"/>
  <c r="H19" i="3"/>
  <c r="K19" i="3" s="1"/>
  <c r="F20" i="3"/>
  <c r="L20" i="3" s="1"/>
  <c r="F15" i="3"/>
  <c r="J15" i="3" s="1"/>
  <c r="F21" i="3"/>
  <c r="L21" i="3" s="1"/>
  <c r="F22" i="3"/>
  <c r="J22" i="3" s="1"/>
  <c r="N22" i="3" s="1"/>
  <c r="F23" i="3"/>
  <c r="H23" i="3" s="1"/>
  <c r="M23" i="3" s="1"/>
  <c r="O17" i="7"/>
  <c r="O16" i="7"/>
  <c r="L14" i="7"/>
  <c r="M14" i="7" s="1"/>
  <c r="J14" i="7"/>
  <c r="H14" i="7"/>
  <c r="O20" i="7" l="1"/>
  <c r="O19" i="7"/>
  <c r="K16" i="3"/>
  <c r="J20" i="3"/>
  <c r="N20" i="3" s="1"/>
  <c r="J17" i="3"/>
  <c r="N17" i="3" s="1"/>
  <c r="H20" i="3"/>
  <c r="H17" i="3"/>
  <c r="M17" i="3" s="1"/>
  <c r="J18" i="3"/>
  <c r="N18" i="3" s="1"/>
  <c r="O18" i="3" s="1"/>
  <c r="M19" i="3"/>
  <c r="M16" i="3"/>
  <c r="L19" i="3"/>
  <c r="O19" i="3" s="1"/>
  <c r="L16" i="3"/>
  <c r="O16" i="3" s="1"/>
  <c r="L15" i="3"/>
  <c r="H15" i="3"/>
  <c r="M15" i="3" s="1"/>
  <c r="J21" i="3"/>
  <c r="N21" i="3" s="1"/>
  <c r="H21" i="3"/>
  <c r="M21" i="3" s="1"/>
  <c r="N15" i="3"/>
  <c r="H22" i="3"/>
  <c r="M22" i="3" s="1"/>
  <c r="J23" i="3"/>
  <c r="N23" i="3" s="1"/>
  <c r="L23" i="3"/>
  <c r="L22" i="3"/>
  <c r="O15" i="7"/>
  <c r="O18" i="7" s="1"/>
  <c r="K14" i="7"/>
  <c r="O22" i="7"/>
  <c r="O23" i="7" s="1"/>
  <c r="N14" i="7"/>
  <c r="O14" i="7" s="1"/>
  <c r="O21" i="7" l="1"/>
  <c r="O24" i="7" s="1"/>
  <c r="M20" i="3"/>
  <c r="O20" i="3" s="1"/>
  <c r="K20" i="3"/>
  <c r="O17" i="3"/>
  <c r="K18" i="3"/>
  <c r="K17" i="3"/>
  <c r="O21" i="3"/>
  <c r="K15" i="3"/>
  <c r="O15" i="3"/>
  <c r="K21" i="3"/>
  <c r="K22" i="3"/>
  <c r="O23" i="3"/>
  <c r="K23" i="3"/>
  <c r="O22" i="3"/>
  <c r="L117" i="6" l="1"/>
  <c r="L116" i="6"/>
  <c r="L115" i="6"/>
  <c r="L114" i="6"/>
  <c r="L14" i="6"/>
  <c r="L118" i="6" l="1"/>
  <c r="L121" i="6" s="1"/>
  <c r="L123" i="6" s="1"/>
  <c r="L120" i="6" l="1"/>
  <c r="L119" i="6"/>
  <c r="L122" i="6" l="1"/>
  <c r="L124"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M14" i="3" s="1"/>
  <c r="J14" i="3" l="1"/>
  <c r="N14" i="3" s="1"/>
  <c r="O32" i="3" s="1"/>
  <c r="L14" i="3"/>
  <c r="O24" i="3" l="1"/>
  <c r="O25" i="3"/>
  <c r="O30" i="3" s="1"/>
  <c r="K14" i="3"/>
  <c r="O14" i="3"/>
  <c r="O27" i="3" l="1"/>
  <c r="O33" i="3" s="1"/>
</calcChain>
</file>

<file path=xl/sharedStrings.xml><?xml version="1.0" encoding="utf-8"?>
<sst xmlns="http://schemas.openxmlformats.org/spreadsheetml/2006/main" count="255" uniqueCount="113">
  <si>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</si>
  <si>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</si>
  <si>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</si>
  <si>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</si>
  <si>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</si>
  <si>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</si>
  <si>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</si>
  <si>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</si>
  <si>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</si>
  <si>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</si>
  <si>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</si>
  <si>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</si>
  <si>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</si>
  <si>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</si>
  <si>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</si>
  <si>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</si>
  <si>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</si>
  <si>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</si>
  <si>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</si>
  <si>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</si>
  <si>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</si>
  <si>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</si>
  <si>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</si>
  <si>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</si>
  <si>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</si>
  <si>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</si>
  <si>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</si>
  <si>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</si>
  <si>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</si>
  <si>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</si>
  <si>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</si>
  <si>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</si>
  <si>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</si>
  <si>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</si>
  <si>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</si>
  <si>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</si>
  <si>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</si>
  <si>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</si>
  <si>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</si>
  <si>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</si>
  <si>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</si>
  <si>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</si>
  <si>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</si>
  <si>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</si>
  <si>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</si>
  <si>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</si>
  <si>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</si>
  <si>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</si>
  <si>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</si>
  <si>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</si>
  <si>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</si>
  <si>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</si>
  <si>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</si>
  <si>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</si>
  <si>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</si>
  <si>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</si>
  <si>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</si>
  <si>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</si>
  <si>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</si>
  <si>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</si>
  <si>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</si>
  <si>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</si>
  <si>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</si>
  <si>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</si>
  <si>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</si>
  <si>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</si>
  <si>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</si>
  <si>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</si>
  <si>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</si>
  <si>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</si>
  <si>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</si>
  <si>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</si>
  <si>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</si>
  <si>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</si>
  <si>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</si>
  <si>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</si>
  <si>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</si>
  <si>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</si>
  <si>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</si>
  <si>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</si>
  <si>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</si>
  <si>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</si>
  <si>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</si>
  <si>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</si>
  <si>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</si>
  <si>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</si>
  <si>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</si>
  <si>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</si>
  <si>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</si>
  <si>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</si>
  <si>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</si>
  <si>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</si>
  <si>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</si>
  <si>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</si>
  <si>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</si>
  <si>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</si>
  <si>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</si>
  <si>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</si>
  <si>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</si>
  <si>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</si>
  <si>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</si>
  <si>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</si>
  <si>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</si>
  <si>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</si>
  <si>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</si>
  <si>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</si>
  <si>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</si>
  <si>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</si>
  <si>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</si>
  <si>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</si>
  <si>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</si>
  <si>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Elicit Plus Licencia Académica Anual, para uso de 14 usuarios, idioma en español, entrega electrónica</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</si>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</sst>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4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94">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36" borderId="1" xfId="0" applyFont="1" applyFill="1" applyBorder="1" applyProtection="1">
      <protection locked="0"/>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3" fillId="35" borderId="1" xfId="3" applyFont="1" applyFill="1" applyBorder="1" applyAlignment="1" applyProtection="1">
      <alignment horizontal="center" vertical="center"/>
      <protection locked="0"/>
    </xf>
    <xf numFmtId="43" fontId="3" fillId="35" borderId="40" xfId="3" applyFont="1" applyFill="1" applyBorder="1" applyAlignment="1" applyProtection="1">
      <alignment horizontal="center" vertical="center"/>
      <protection locked="0"/>
    </xf>
    <xf numFmtId="1" fontId="9" fillId="35" borderId="1" xfId="3" applyNumberFormat="1"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5"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36" borderId="46" xfId="0" applyFont="1" applyFill="1" applyBorder="1" applyProtection="1">
      <protection locked="0"/>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30" fillId="35" borderId="3" xfId="0" applyNumberFormat="1" applyFont="1" applyFill="1" applyBorder="1" applyAlignment="1" applyProtection="1">
      <alignment horizontal="center" vertical="center" wrapText="1"/>
      <protection locked="0"/>
    </xf>
    <xf numFmtId="165" fontId="30" fillId="35" borderId="5"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5" fontId="30" fillId="35" borderId="3" xfId="0" applyNumberFormat="1" applyFont="1" applyFill="1" applyBorder="1" applyAlignment="1" applyProtection="1">
      <alignment horizontal="center" vertical="center" wrapText="1"/>
      <protection hidden="1"/>
    </xf>
    <xf numFmtId="165" fontId="30" fillId="35" borderId="5" xfId="0" applyNumberFormat="1"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3" fillId="0" borderId="1" xfId="0" applyFont="1" applyBorder="1" applyAlignment="1" applyProtection="1">
      <alignment horizontal="left" vertical="center" wrapText="1"/>
      <protection hidden="1"/>
    </xf>
    <xf numFmtId="43" fontId="9" fillId="36" borderId="3" xfId="3" applyFont="1" applyFill="1" applyBorder="1" applyAlignment="1" applyProtection="1">
      <alignment horizontal="center" vertical="center"/>
      <protection locked="0"/>
    </xf>
    <xf numFmtId="43" fontId="9" fillId="36" borderId="4" xfId="3" applyFont="1" applyFill="1" applyBorder="1" applyAlignment="1" applyProtection="1">
      <alignment horizontal="center" vertical="center"/>
      <protection locked="0"/>
    </xf>
    <xf numFmtId="43" fontId="9" fillId="36" borderId="5" xfId="3" applyFont="1" applyFill="1" applyBorder="1" applyAlignment="1" applyProtection="1">
      <alignment horizontal="center" vertical="center"/>
      <protection locked="0"/>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43" fontId="9" fillId="36" borderId="41" xfId="3" applyFont="1" applyFill="1" applyBorder="1" applyAlignment="1" applyProtection="1">
      <alignment horizontal="center" vertical="center"/>
      <protection locked="0"/>
    </xf>
    <xf numFmtId="43" fontId="9" fillId="36" borderId="42" xfId="3" applyFont="1" applyFill="1" applyBorder="1" applyAlignment="1" applyProtection="1">
      <alignment horizontal="center" vertical="center"/>
      <protection locked="0"/>
    </xf>
    <xf numFmtId="43" fontId="9" fillId="36" borderId="62" xfId="3"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40"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41" fillId="3"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horizontal="justify"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1" fillId="0" borderId="1" xfId="0" applyFont="1" applyBorder="1" applyAlignment="1">
      <alignment horizontal="center" vertical="center" wrapText="1"/>
    </xf>
    <xf numFmtId="0" fontId="36" fillId="2" borderId="0" xfId="0" applyFont="1" applyFill="1" applyAlignment="1">
      <alignment horizontal="center" vertical="center" wrapText="1"/>
    </xf>
    <xf numFmtId="0" fontId="2" fillId="0" borderId="1" xfId="0" applyFont="1" applyBorder="1" applyAlignment="1">
      <alignment horizontal="center" vertical="center" wrapText="1"/>
    </xf>
    <xf numFmtId="0" fontId="1" fillId="0" borderId="27"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0"/>
  <sheetViews>
    <sheetView showGridLines="0" tabSelected="1" view="pageBreakPreview" topLeftCell="A5" zoomScale="90" zoomScaleNormal="70" zoomScaleSheetLayoutView="90" zoomScalePageLayoutView="55" workbookViewId="0">
      <selection activeCell="F14" sqref="F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59"/>
      <c r="B2" s="160" t="s">
        <v>0</v>
      </c>
      <c r="C2" s="160"/>
      <c r="D2" s="160"/>
      <c r="E2" s="160"/>
      <c r="F2" s="160"/>
      <c r="G2" s="160"/>
      <c r="H2" s="160"/>
      <c r="I2" s="160"/>
      <c r="J2" s="160"/>
      <c r="K2" s="160"/>
      <c r="L2" s="160"/>
      <c r="M2" s="160"/>
      <c r="N2" s="161" t="s">
        <v>110</v>
      </c>
      <c r="O2" s="161"/>
    </row>
    <row r="3" spans="1:15" ht="15.75" customHeight="1" x14ac:dyDescent="0.25">
      <c r="A3" s="159"/>
      <c r="B3" s="160" t="s">
        <v>2</v>
      </c>
      <c r="C3" s="160"/>
      <c r="D3" s="160"/>
      <c r="E3" s="160"/>
      <c r="F3" s="160"/>
      <c r="G3" s="160"/>
      <c r="H3" s="160"/>
      <c r="I3" s="160"/>
      <c r="J3" s="160"/>
      <c r="K3" s="160"/>
      <c r="L3" s="160"/>
      <c r="M3" s="160"/>
      <c r="N3" s="161" t="s">
        <v>105</v>
      </c>
      <c r="O3" s="161"/>
    </row>
    <row r="4" spans="1:15" ht="16.5" customHeight="1" x14ac:dyDescent="0.25">
      <c r="A4" s="159"/>
      <c r="B4" s="160" t="s">
        <v>3</v>
      </c>
      <c r="C4" s="160"/>
      <c r="D4" s="160"/>
      <c r="E4" s="160"/>
      <c r="F4" s="160"/>
      <c r="G4" s="160"/>
      <c r="H4" s="160"/>
      <c r="I4" s="160"/>
      <c r="J4" s="160"/>
      <c r="K4" s="160"/>
      <c r="L4" s="160"/>
      <c r="M4" s="160"/>
      <c r="N4" s="161" t="s">
        <v>109</v>
      </c>
      <c r="O4" s="161"/>
    </row>
    <row r="5" spans="1:15" ht="15" customHeight="1" x14ac:dyDescent="0.25">
      <c r="A5" s="159"/>
      <c r="B5" s="160"/>
      <c r="C5" s="160"/>
      <c r="D5" s="160"/>
      <c r="E5" s="160"/>
      <c r="F5" s="160"/>
      <c r="G5" s="160"/>
      <c r="H5" s="160"/>
      <c r="I5" s="160"/>
      <c r="J5" s="160"/>
      <c r="K5" s="160"/>
      <c r="L5" s="160"/>
      <c r="M5" s="160"/>
      <c r="N5" s="161" t="s">
        <v>4</v>
      </c>
      <c r="O5" s="161"/>
    </row>
    <row r="7" spans="1:15" x14ac:dyDescent="0.25">
      <c r="A7" s="5" t="s">
        <v>5</v>
      </c>
    </row>
    <row r="8" spans="1:15" ht="9.9499999999999993" customHeight="1" x14ac:dyDescent="0.25">
      <c r="A8" s="6"/>
    </row>
    <row r="9" spans="1:15" ht="30" customHeight="1" x14ac:dyDescent="0.25">
      <c r="A9" s="145" t="s">
        <v>6</v>
      </c>
      <c r="B9" s="146"/>
      <c r="D9" s="151" t="s">
        <v>7</v>
      </c>
      <c r="E9" s="152"/>
      <c r="F9" s="141"/>
      <c r="G9" s="142"/>
      <c r="H9" s="142"/>
      <c r="I9" s="143"/>
      <c r="K9" s="151" t="s">
        <v>8</v>
      </c>
      <c r="L9" s="152"/>
      <c r="M9" s="157"/>
      <c r="N9" s="158"/>
    </row>
    <row r="10" spans="1:15" ht="8.25" customHeight="1" x14ac:dyDescent="0.25">
      <c r="A10" s="147"/>
      <c r="B10" s="148"/>
      <c r="C10" s="7"/>
      <c r="E10" s="8"/>
      <c r="F10" s="8"/>
      <c r="M10" s="8"/>
      <c r="N10" s="2"/>
    </row>
    <row r="11" spans="1:15" ht="30" customHeight="1" x14ac:dyDescent="0.25">
      <c r="A11" s="149"/>
      <c r="B11" s="150"/>
      <c r="D11" s="151" t="s">
        <v>9</v>
      </c>
      <c r="E11" s="152"/>
      <c r="F11" s="141"/>
      <c r="G11" s="142"/>
      <c r="H11" s="142"/>
      <c r="I11" s="143"/>
      <c r="K11" s="151" t="s">
        <v>10</v>
      </c>
      <c r="L11" s="152"/>
      <c r="M11" s="155"/>
      <c r="N11" s="156"/>
      <c r="O11" s="23"/>
    </row>
    <row r="12" spans="1:15" ht="9.9499999999999993" customHeight="1" thickBot="1" x14ac:dyDescent="0.3">
      <c r="A12" s="22"/>
      <c r="B12" s="24"/>
      <c r="C12" s="19"/>
      <c r="D12" s="22"/>
      <c r="E12" s="24"/>
      <c r="F12" s="24"/>
      <c r="G12" s="24"/>
      <c r="H12" s="22"/>
      <c r="I12" s="25"/>
      <c r="J12" s="21"/>
      <c r="K12" s="21"/>
      <c r="L12" s="21"/>
      <c r="N12" s="26"/>
      <c r="O12" s="26"/>
    </row>
    <row r="13" spans="1:15" s="10" customFormat="1" ht="111.75" customHeight="1" x14ac:dyDescent="0.25">
      <c r="A13" s="27" t="s">
        <v>11</v>
      </c>
      <c r="B13" s="28" t="s">
        <v>12</v>
      </c>
      <c r="C13" s="28" t="s">
        <v>13</v>
      </c>
      <c r="D13" s="28" t="s">
        <v>14</v>
      </c>
      <c r="E13" s="28" t="s">
        <v>15</v>
      </c>
      <c r="F13" s="29" t="s">
        <v>16</v>
      </c>
      <c r="G13" s="29" t="s">
        <v>17</v>
      </c>
      <c r="H13" s="29" t="s">
        <v>18</v>
      </c>
      <c r="I13" s="29" t="s">
        <v>19</v>
      </c>
      <c r="J13" s="29" t="s">
        <v>20</v>
      </c>
      <c r="K13" s="29" t="s">
        <v>21</v>
      </c>
      <c r="L13" s="29" t="s">
        <v>22</v>
      </c>
      <c r="M13" s="29" t="s">
        <v>23</v>
      </c>
      <c r="N13" s="29" t="s">
        <v>24</v>
      </c>
      <c r="O13" s="30" t="s">
        <v>25</v>
      </c>
    </row>
    <row r="14" spans="1:15" s="10" customFormat="1" ht="65.25" customHeight="1" thickBot="1" x14ac:dyDescent="0.3">
      <c r="A14" s="31">
        <v>1</v>
      </c>
      <c r="B14" s="293" t="s">
        <v>111</v>
      </c>
      <c r="C14" s="15"/>
      <c r="D14" s="293">
        <v>1</v>
      </c>
      <c r="E14" s="293" t="s">
        <v>112</v>
      </c>
      <c r="F14" s="17"/>
      <c r="G14" s="14">
        <v>0</v>
      </c>
      <c r="H14" s="1">
        <f>+ROUND(F14*G14,0)</f>
        <v>0</v>
      </c>
      <c r="I14" s="14">
        <v>0</v>
      </c>
      <c r="J14" s="1">
        <f t="shared" ref="J14" si="0">ROUND(F14*I14,0)</f>
        <v>0</v>
      </c>
      <c r="K14" s="1">
        <f t="shared" ref="K14" si="1">ROUND(F14+H14+J14,0)</f>
        <v>0</v>
      </c>
      <c r="L14" s="1">
        <f t="shared" ref="L14" si="2">ROUND(F14*D14,0)</f>
        <v>0</v>
      </c>
      <c r="M14" s="1">
        <f t="shared" ref="M14" si="3">ROUND(L14*G14,0)</f>
        <v>0</v>
      </c>
      <c r="N14" s="1">
        <f t="shared" ref="N14" si="4">ROUND(L14*I14,0)</f>
        <v>0</v>
      </c>
      <c r="O14" s="32">
        <f t="shared" ref="O14" si="5">ROUND(L14+N14+M14,0)</f>
        <v>0</v>
      </c>
    </row>
    <row r="15" spans="1:15" s="10" customFormat="1" ht="42" customHeight="1" thickBot="1" x14ac:dyDescent="0.3">
      <c r="A15" s="153" t="s">
        <v>26</v>
      </c>
      <c r="B15" s="154"/>
      <c r="C15" s="154"/>
      <c r="D15" s="154"/>
      <c r="E15" s="154"/>
      <c r="F15" s="154"/>
      <c r="G15" s="154"/>
      <c r="H15" s="154"/>
      <c r="I15" s="154"/>
      <c r="J15" s="154"/>
      <c r="K15" s="154"/>
      <c r="L15" s="126" t="s">
        <v>27</v>
      </c>
      <c r="M15" s="127"/>
      <c r="N15" s="127"/>
      <c r="O15" s="60">
        <f>SUMIF(G:G,0%,L:L)+SUMIF(G:G,"",L:L)</f>
        <v>0</v>
      </c>
    </row>
    <row r="16" spans="1:15" s="10" customFormat="1" ht="39" customHeight="1" x14ac:dyDescent="0.25">
      <c r="A16" s="132" t="s">
        <v>107</v>
      </c>
      <c r="B16" s="133"/>
      <c r="C16" s="133"/>
      <c r="D16" s="133"/>
      <c r="E16" s="133"/>
      <c r="F16" s="133"/>
      <c r="G16" s="133"/>
      <c r="H16" s="133"/>
      <c r="I16" s="133"/>
      <c r="J16" s="133"/>
      <c r="K16" s="134"/>
      <c r="L16" s="124" t="s">
        <v>28</v>
      </c>
      <c r="M16" s="125"/>
      <c r="N16" s="125"/>
      <c r="O16" s="61">
        <f>SUMIF(G:G,5%,L:L)</f>
        <v>0</v>
      </c>
    </row>
    <row r="17" spans="1:17" s="10" customFormat="1" ht="30" customHeight="1" x14ac:dyDescent="0.25">
      <c r="A17" s="135"/>
      <c r="B17" s="136"/>
      <c r="C17" s="136"/>
      <c r="D17" s="136"/>
      <c r="E17" s="136"/>
      <c r="F17" s="136"/>
      <c r="G17" s="136"/>
      <c r="H17" s="136"/>
      <c r="I17" s="136"/>
      <c r="J17" s="136"/>
      <c r="K17" s="137"/>
      <c r="L17" s="124" t="s">
        <v>29</v>
      </c>
      <c r="M17" s="125"/>
      <c r="N17" s="125"/>
      <c r="O17" s="61">
        <f>SUMIF(G:G,19%,L:L)</f>
        <v>0</v>
      </c>
    </row>
    <row r="18" spans="1:17" s="10" customFormat="1" ht="30" customHeight="1" x14ac:dyDescent="0.25">
      <c r="A18" s="135"/>
      <c r="B18" s="136"/>
      <c r="C18" s="136"/>
      <c r="D18" s="136"/>
      <c r="E18" s="136"/>
      <c r="F18" s="136"/>
      <c r="G18" s="136"/>
      <c r="H18" s="136"/>
      <c r="I18" s="136"/>
      <c r="J18" s="136"/>
      <c r="K18" s="137"/>
      <c r="L18" s="122" t="s">
        <v>22</v>
      </c>
      <c r="M18" s="123"/>
      <c r="N18" s="123"/>
      <c r="O18" s="62">
        <f>SUM(O15:O17)</f>
        <v>0</v>
      </c>
    </row>
    <row r="19" spans="1:17" s="10" customFormat="1" ht="30" customHeight="1" x14ac:dyDescent="0.25">
      <c r="A19" s="135"/>
      <c r="B19" s="136"/>
      <c r="C19" s="136"/>
      <c r="D19" s="136"/>
      <c r="E19" s="136"/>
      <c r="F19" s="136"/>
      <c r="G19" s="136"/>
      <c r="H19" s="136"/>
      <c r="I19" s="136"/>
      <c r="J19" s="136"/>
      <c r="K19" s="137"/>
      <c r="L19" s="120" t="s">
        <v>30</v>
      </c>
      <c r="M19" s="121"/>
      <c r="N19" s="121"/>
      <c r="O19" s="63">
        <f>SUMIF(G:G,5%,M:M)</f>
        <v>0</v>
      </c>
    </row>
    <row r="20" spans="1:17" s="10" customFormat="1" ht="30" customHeight="1" x14ac:dyDescent="0.25">
      <c r="A20" s="135"/>
      <c r="B20" s="136"/>
      <c r="C20" s="136"/>
      <c r="D20" s="136"/>
      <c r="E20" s="136"/>
      <c r="F20" s="136"/>
      <c r="G20" s="136"/>
      <c r="H20" s="136"/>
      <c r="I20" s="136"/>
      <c r="J20" s="136"/>
      <c r="K20" s="137"/>
      <c r="L20" s="120" t="s">
        <v>31</v>
      </c>
      <c r="M20" s="121"/>
      <c r="N20" s="121"/>
      <c r="O20" s="63">
        <f>SUMIF(G:G,19%,M:M)</f>
        <v>0</v>
      </c>
    </row>
    <row r="21" spans="1:17" s="10" customFormat="1" ht="30" customHeight="1" x14ac:dyDescent="0.25">
      <c r="A21" s="135"/>
      <c r="B21" s="136"/>
      <c r="C21" s="136"/>
      <c r="D21" s="136"/>
      <c r="E21" s="136"/>
      <c r="F21" s="136"/>
      <c r="G21" s="136"/>
      <c r="H21" s="136"/>
      <c r="I21" s="136"/>
      <c r="J21" s="136"/>
      <c r="K21" s="137"/>
      <c r="L21" s="122" t="s">
        <v>32</v>
      </c>
      <c r="M21" s="123"/>
      <c r="N21" s="123"/>
      <c r="O21" s="62">
        <f>SUM(O19:O20)</f>
        <v>0</v>
      </c>
    </row>
    <row r="22" spans="1:17" s="10" customFormat="1" ht="30" customHeight="1" x14ac:dyDescent="0.25">
      <c r="A22" s="135"/>
      <c r="B22" s="136"/>
      <c r="C22" s="136"/>
      <c r="D22" s="136"/>
      <c r="E22" s="136"/>
      <c r="F22" s="136"/>
      <c r="G22" s="136"/>
      <c r="H22" s="136"/>
      <c r="I22" s="136"/>
      <c r="J22" s="136"/>
      <c r="K22" s="137"/>
      <c r="L22" s="124" t="s">
        <v>33</v>
      </c>
      <c r="M22" s="125"/>
      <c r="N22" s="125"/>
      <c r="O22" s="61">
        <f>SUMIF(I:I,8%,N:N)</f>
        <v>0</v>
      </c>
    </row>
    <row r="23" spans="1:17" s="10" customFormat="1" ht="37.5" customHeight="1" x14ac:dyDescent="0.25">
      <c r="A23" s="135"/>
      <c r="B23" s="136"/>
      <c r="C23" s="136"/>
      <c r="D23" s="136"/>
      <c r="E23" s="136"/>
      <c r="F23" s="136"/>
      <c r="G23" s="136"/>
      <c r="H23" s="136"/>
      <c r="I23" s="136"/>
      <c r="J23" s="136"/>
      <c r="K23" s="137"/>
      <c r="L23" s="130" t="s">
        <v>34</v>
      </c>
      <c r="M23" s="131"/>
      <c r="N23" s="131"/>
      <c r="O23" s="62">
        <f>SUM(O22)</f>
        <v>0</v>
      </c>
    </row>
    <row r="24" spans="1:17" s="10" customFormat="1" ht="32.25" customHeight="1" thickBot="1" x14ac:dyDescent="0.3">
      <c r="A24" s="138"/>
      <c r="B24" s="139"/>
      <c r="C24" s="139"/>
      <c r="D24" s="139"/>
      <c r="E24" s="139"/>
      <c r="F24" s="139"/>
      <c r="G24" s="139"/>
      <c r="H24" s="139"/>
      <c r="I24" s="139"/>
      <c r="J24" s="139"/>
      <c r="K24" s="140"/>
      <c r="L24" s="128" t="s">
        <v>35</v>
      </c>
      <c r="M24" s="129"/>
      <c r="N24" s="129"/>
      <c r="O24" s="64">
        <f>+O18+O21+O23</f>
        <v>0</v>
      </c>
    </row>
    <row r="26" spans="1:17" ht="50.1" customHeight="1" thickBot="1" x14ac:dyDescent="0.3">
      <c r="B26" s="144"/>
      <c r="C26" s="144"/>
    </row>
    <row r="27" spans="1:17" x14ac:dyDescent="0.25">
      <c r="B27" s="165" t="s">
        <v>36</v>
      </c>
      <c r="C27" s="165"/>
    </row>
    <row r="28" spans="1:17" ht="15" customHeight="1" x14ac:dyDescent="0.25">
      <c r="M28" s="77"/>
      <c r="N28" s="78"/>
      <c r="O28" s="79"/>
    </row>
    <row r="29" spans="1:17" ht="15.75" customHeight="1" x14ac:dyDescent="0.25">
      <c r="M29" s="77"/>
      <c r="N29" s="78"/>
      <c r="O29" s="79"/>
    </row>
    <row r="30" spans="1:17" ht="15" customHeight="1" x14ac:dyDescent="0.25">
      <c r="A30" s="13" t="s">
        <v>37</v>
      </c>
      <c r="M30" s="77"/>
      <c r="N30" s="78"/>
      <c r="O30" s="79"/>
    </row>
    <row r="31" spans="1:17" x14ac:dyDescent="0.25">
      <c r="A31" s="164" t="s">
        <v>38</v>
      </c>
      <c r="B31" s="164"/>
      <c r="C31" s="164"/>
      <c r="D31" s="164"/>
      <c r="E31" s="164"/>
      <c r="F31" s="164"/>
      <c r="G31" s="164"/>
      <c r="H31" s="164"/>
      <c r="I31" s="164"/>
      <c r="J31" s="164"/>
      <c r="K31" s="164"/>
      <c r="L31" s="164"/>
      <c r="M31" s="164"/>
      <c r="N31" s="164"/>
      <c r="O31" s="164"/>
      <c r="P31" s="2"/>
      <c r="Q31" s="2"/>
    </row>
    <row r="32" spans="1:17" ht="15" customHeight="1" x14ac:dyDescent="0.25">
      <c r="A32" s="163" t="s">
        <v>39</v>
      </c>
      <c r="B32" s="163"/>
      <c r="C32" s="163"/>
      <c r="D32" s="163"/>
      <c r="E32" s="163"/>
      <c r="F32" s="163"/>
      <c r="G32" s="163"/>
      <c r="H32" s="163"/>
      <c r="I32" s="163"/>
      <c r="J32" s="163"/>
      <c r="K32" s="163"/>
      <c r="L32" s="163"/>
      <c r="M32" s="163"/>
      <c r="N32" s="163"/>
      <c r="O32" s="163"/>
      <c r="P32" s="65"/>
      <c r="Q32" s="65"/>
    </row>
    <row r="33" spans="1:17" x14ac:dyDescent="0.25">
      <c r="A33" s="162" t="s">
        <v>40</v>
      </c>
      <c r="B33" s="162"/>
      <c r="C33" s="162"/>
      <c r="D33" s="162"/>
      <c r="E33" s="162"/>
      <c r="F33" s="162"/>
      <c r="G33" s="162"/>
      <c r="H33" s="162"/>
      <c r="I33" s="162"/>
      <c r="J33" s="162"/>
      <c r="K33" s="162"/>
      <c r="L33" s="162"/>
      <c r="M33" s="162"/>
      <c r="N33" s="162"/>
      <c r="O33" s="162"/>
      <c r="P33" s="5"/>
      <c r="Q33" s="5"/>
    </row>
    <row r="34" spans="1:17" x14ac:dyDescent="0.25">
      <c r="A34" s="162" t="s">
        <v>41</v>
      </c>
      <c r="B34" s="162"/>
      <c r="C34" s="162"/>
      <c r="D34" s="162"/>
      <c r="E34" s="162"/>
      <c r="F34" s="162"/>
      <c r="G34" s="162"/>
      <c r="H34" s="162"/>
      <c r="I34" s="162"/>
      <c r="J34" s="162"/>
      <c r="K34" s="162"/>
      <c r="L34" s="162"/>
      <c r="M34" s="162"/>
      <c r="N34" s="162"/>
      <c r="O34" s="162"/>
      <c r="P34" s="5"/>
      <c r="Q34" s="5"/>
    </row>
    <row r="35" spans="1:17" x14ac:dyDescent="0.25">
      <c r="K35" s="2"/>
      <c r="L35" s="2"/>
      <c r="M35" s="2"/>
      <c r="N35" s="2"/>
    </row>
    <row r="77" spans="11:15" s="2" customFormat="1" x14ac:dyDescent="0.25">
      <c r="K77" s="4"/>
      <c r="L77" s="4"/>
      <c r="M77" s="4"/>
      <c r="N77" s="4"/>
      <c r="O77" s="4"/>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sheetData>
  <sheetProtection algorithmName="SHA-512" hashValue="3nHzL33vvKHte7E3UltHdn9ErWz+aiX2Xs1Zv+5fsaVEv3I+X2JbX7su8knw4fWOeM2mBGfDvi8LMhIZ8v6GPw==" saltValue="nWliiL5D20fwlqxpEHXbMA==" spinCount="100000" sheet="1" selectLockedCells="1"/>
  <mergeCells count="35">
    <mergeCell ref="A34:O34"/>
    <mergeCell ref="A33:O33"/>
    <mergeCell ref="A32:O32"/>
    <mergeCell ref="A31:O31"/>
    <mergeCell ref="B27:C27"/>
    <mergeCell ref="A2:A5"/>
    <mergeCell ref="B2:M2"/>
    <mergeCell ref="N2:O2"/>
    <mergeCell ref="B3:M3"/>
    <mergeCell ref="N3:O3"/>
    <mergeCell ref="B4:M5"/>
    <mergeCell ref="N4:O4"/>
    <mergeCell ref="N5:O5"/>
    <mergeCell ref="M11:N11"/>
    <mergeCell ref="M9:N9"/>
    <mergeCell ref="K9:L9"/>
    <mergeCell ref="K11:L11"/>
    <mergeCell ref="F11:I11"/>
    <mergeCell ref="A16:K24"/>
    <mergeCell ref="F9:I9"/>
    <mergeCell ref="B26:C26"/>
    <mergeCell ref="A9:B11"/>
    <mergeCell ref="D9:E9"/>
    <mergeCell ref="D11:E11"/>
    <mergeCell ref="A15:K15"/>
    <mergeCell ref="L24:N24"/>
    <mergeCell ref="L23:N23"/>
    <mergeCell ref="L22:N22"/>
    <mergeCell ref="L21:N21"/>
    <mergeCell ref="L20:N20"/>
    <mergeCell ref="L19:N19"/>
    <mergeCell ref="L18:N18"/>
    <mergeCell ref="L17:N17"/>
    <mergeCell ref="L16:N16"/>
    <mergeCell ref="L15:N15"/>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view="pageBreakPreview" topLeftCell="B18" zoomScale="90" zoomScaleNormal="70" zoomScaleSheetLayoutView="90" zoomScalePageLayoutView="55" workbookViewId="0">
      <selection activeCell="O31" sqref="O31"/>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59"/>
      <c r="B2" s="160" t="s">
        <v>0</v>
      </c>
      <c r="C2" s="160"/>
      <c r="D2" s="160"/>
      <c r="E2" s="160"/>
      <c r="F2" s="160"/>
      <c r="G2" s="160"/>
      <c r="H2" s="160"/>
      <c r="I2" s="160"/>
      <c r="J2" s="160"/>
      <c r="K2" s="160"/>
      <c r="L2" s="160"/>
      <c r="M2" s="160"/>
      <c r="N2" s="161" t="s">
        <v>110</v>
      </c>
      <c r="O2" s="161"/>
    </row>
    <row r="3" spans="1:15" ht="15.75" customHeight="1" x14ac:dyDescent="0.25">
      <c r="A3" s="159"/>
      <c r="B3" s="160" t="s">
        <v>2</v>
      </c>
      <c r="C3" s="160"/>
      <c r="D3" s="160"/>
      <c r="E3" s="160"/>
      <c r="F3" s="160"/>
      <c r="G3" s="160"/>
      <c r="H3" s="160"/>
      <c r="I3" s="160"/>
      <c r="J3" s="160"/>
      <c r="K3" s="160"/>
      <c r="L3" s="160"/>
      <c r="M3" s="160"/>
      <c r="N3" s="161" t="s">
        <v>105</v>
      </c>
      <c r="O3" s="161"/>
    </row>
    <row r="4" spans="1:15" ht="16.5" customHeight="1" x14ac:dyDescent="0.25">
      <c r="A4" s="159"/>
      <c r="B4" s="160" t="s">
        <v>3</v>
      </c>
      <c r="C4" s="160"/>
      <c r="D4" s="160"/>
      <c r="E4" s="160"/>
      <c r="F4" s="160"/>
      <c r="G4" s="160"/>
      <c r="H4" s="160"/>
      <c r="I4" s="160"/>
      <c r="J4" s="160"/>
      <c r="K4" s="160"/>
      <c r="L4" s="160"/>
      <c r="M4" s="160"/>
      <c r="N4" s="161" t="s">
        <v>109</v>
      </c>
      <c r="O4" s="161"/>
    </row>
    <row r="5" spans="1:15" ht="15" customHeight="1" x14ac:dyDescent="0.25">
      <c r="A5" s="159"/>
      <c r="B5" s="160"/>
      <c r="C5" s="160"/>
      <c r="D5" s="160"/>
      <c r="E5" s="160"/>
      <c r="F5" s="160"/>
      <c r="G5" s="160"/>
      <c r="H5" s="160"/>
      <c r="I5" s="160"/>
      <c r="J5" s="160"/>
      <c r="K5" s="160"/>
      <c r="L5" s="160"/>
      <c r="M5" s="160"/>
      <c r="N5" s="161" t="s">
        <v>42</v>
      </c>
      <c r="O5" s="161"/>
    </row>
    <row r="7" spans="1:15" x14ac:dyDescent="0.25">
      <c r="A7" s="5" t="s">
        <v>5</v>
      </c>
    </row>
    <row r="8" spans="1:15" ht="9.9499999999999993" customHeight="1" x14ac:dyDescent="0.25">
      <c r="A8" s="6"/>
    </row>
    <row r="9" spans="1:15" ht="30" customHeight="1" x14ac:dyDescent="0.25">
      <c r="A9" s="145" t="s">
        <v>6</v>
      </c>
      <c r="B9" s="146"/>
      <c r="D9" s="151" t="s">
        <v>7</v>
      </c>
      <c r="E9" s="152"/>
      <c r="F9" s="184"/>
      <c r="G9" s="185"/>
      <c r="H9" s="185"/>
      <c r="I9" s="186"/>
      <c r="K9" s="151" t="s">
        <v>8</v>
      </c>
      <c r="L9" s="152"/>
      <c r="M9" s="157"/>
      <c r="N9" s="158"/>
    </row>
    <row r="10" spans="1:15" ht="8.25" customHeight="1" x14ac:dyDescent="0.25">
      <c r="A10" s="147"/>
      <c r="B10" s="148"/>
      <c r="C10" s="7"/>
      <c r="E10" s="8"/>
      <c r="F10" s="8"/>
      <c r="M10" s="8"/>
      <c r="N10" s="2"/>
    </row>
    <row r="11" spans="1:15" ht="30" customHeight="1" x14ac:dyDescent="0.25">
      <c r="A11" s="149"/>
      <c r="B11" s="150"/>
      <c r="D11" s="151" t="s">
        <v>9</v>
      </c>
      <c r="E11" s="152"/>
      <c r="F11" s="141"/>
      <c r="G11" s="142"/>
      <c r="H11" s="142"/>
      <c r="I11" s="143"/>
      <c r="K11" s="151" t="s">
        <v>10</v>
      </c>
      <c r="L11" s="152"/>
      <c r="M11" s="155"/>
      <c r="N11" s="156"/>
      <c r="O11" s="23"/>
    </row>
    <row r="12" spans="1:15" ht="9.9499999999999993" customHeight="1" thickBot="1" x14ac:dyDescent="0.3"/>
    <row r="13" spans="1:15" s="10" customFormat="1" ht="111.75" customHeight="1" x14ac:dyDescent="0.25">
      <c r="A13" s="27" t="s">
        <v>11</v>
      </c>
      <c r="B13" s="28" t="s">
        <v>12</v>
      </c>
      <c r="C13" s="28" t="s">
        <v>43</v>
      </c>
      <c r="D13" s="28" t="s">
        <v>44</v>
      </c>
      <c r="E13" s="28" t="s">
        <v>45</v>
      </c>
      <c r="F13" s="29" t="s">
        <v>46</v>
      </c>
      <c r="G13" s="29" t="s">
        <v>17</v>
      </c>
      <c r="H13" s="29" t="s">
        <v>18</v>
      </c>
      <c r="I13" s="29" t="s">
        <v>47</v>
      </c>
      <c r="J13" s="29" t="s">
        <v>20</v>
      </c>
      <c r="K13" s="29" t="s">
        <v>21</v>
      </c>
      <c r="L13" s="29" t="s">
        <v>22</v>
      </c>
      <c r="M13" s="29" t="s">
        <v>23</v>
      </c>
      <c r="N13" s="29" t="s">
        <v>48</v>
      </c>
      <c r="O13" s="30" t="s">
        <v>25</v>
      </c>
    </row>
    <row r="14" spans="1:15" s="10" customFormat="1" ht="51" customHeight="1" x14ac:dyDescent="0.25">
      <c r="A14" s="42">
        <v>1</v>
      </c>
      <c r="B14" s="40"/>
      <c r="C14" s="69"/>
      <c r="D14" s="74"/>
      <c r="E14" s="20"/>
      <c r="F14" s="70">
        <f>ROUND(D14*E14,0)</f>
        <v>0</v>
      </c>
      <c r="G14" s="14"/>
      <c r="H14" s="1">
        <f>+ROUND(F14*G14,0)</f>
        <v>0</v>
      </c>
      <c r="I14" s="14"/>
      <c r="J14" s="1">
        <f>ROUND(F14*I14,0)</f>
        <v>0</v>
      </c>
      <c r="K14" s="1">
        <f>ROUND(F14+H14+J14,0)</f>
        <v>0</v>
      </c>
      <c r="L14" s="1">
        <f>ROUND(F14*C14,0)</f>
        <v>0</v>
      </c>
      <c r="M14" s="1">
        <f>ROUND(C14*H14,0)</f>
        <v>0</v>
      </c>
      <c r="N14" s="1">
        <f>ROUND(J14*C14,0)</f>
        <v>0</v>
      </c>
      <c r="O14" s="32">
        <f>ROUND(L14+N14+M14,0)</f>
        <v>0</v>
      </c>
    </row>
    <row r="15" spans="1:15" s="10" customFormat="1" ht="51" customHeight="1" x14ac:dyDescent="0.25">
      <c r="A15" s="42">
        <v>2</v>
      </c>
      <c r="B15" s="40"/>
      <c r="C15" s="69"/>
      <c r="D15" s="74"/>
      <c r="E15" s="20"/>
      <c r="F15" s="70">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1" si="5">ROUND(C15*H15,0)</f>
        <v>0</v>
      </c>
      <c r="N15" s="1">
        <f t="shared" ref="N15:N21" si="6">ROUND(J15*C15,0)</f>
        <v>0</v>
      </c>
      <c r="O15" s="32">
        <f t="shared" ref="O15:O21" si="7">ROUND(L15+N15+M15,0)</f>
        <v>0</v>
      </c>
    </row>
    <row r="16" spans="1:15" s="10" customFormat="1" ht="51" customHeight="1" x14ac:dyDescent="0.25">
      <c r="A16" s="42">
        <v>3</v>
      </c>
      <c r="B16" s="40"/>
      <c r="C16" s="69"/>
      <c r="D16" s="74"/>
      <c r="E16" s="20"/>
      <c r="F16" s="70">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ref="M16:M20" si="13">ROUND(C16*H16,0)</f>
        <v>0</v>
      </c>
      <c r="N16" s="1">
        <f t="shared" ref="N16:N20" si="14">ROUND(J16*C16,0)</f>
        <v>0</v>
      </c>
      <c r="O16" s="32">
        <f t="shared" ref="O16:O20" si="15">ROUND(L16+N16+M16,0)</f>
        <v>0</v>
      </c>
    </row>
    <row r="17" spans="1:15" s="10" customFormat="1" ht="51" customHeight="1" x14ac:dyDescent="0.25">
      <c r="A17" s="42">
        <v>4</v>
      </c>
      <c r="B17" s="40"/>
      <c r="C17" s="69"/>
      <c r="D17" s="74"/>
      <c r="E17" s="20"/>
      <c r="F17" s="70">
        <f t="shared" si="8"/>
        <v>0</v>
      </c>
      <c r="G17" s="14"/>
      <c r="H17" s="1">
        <f t="shared" si="9"/>
        <v>0</v>
      </c>
      <c r="I17" s="14"/>
      <c r="J17" s="1">
        <f t="shared" si="10"/>
        <v>0</v>
      </c>
      <c r="K17" s="1">
        <f t="shared" si="11"/>
        <v>0</v>
      </c>
      <c r="L17" s="1">
        <f t="shared" si="12"/>
        <v>0</v>
      </c>
      <c r="M17" s="1">
        <f t="shared" si="13"/>
        <v>0</v>
      </c>
      <c r="N17" s="1">
        <f t="shared" si="14"/>
        <v>0</v>
      </c>
      <c r="O17" s="32">
        <f t="shared" si="15"/>
        <v>0</v>
      </c>
    </row>
    <row r="18" spans="1:15" s="10" customFormat="1" ht="51" customHeight="1" x14ac:dyDescent="0.25">
      <c r="A18" s="42">
        <v>5</v>
      </c>
      <c r="B18" s="40"/>
      <c r="C18" s="69"/>
      <c r="D18" s="74"/>
      <c r="E18" s="20"/>
      <c r="F18" s="70">
        <f t="shared" si="8"/>
        <v>0</v>
      </c>
      <c r="G18" s="14"/>
      <c r="H18" s="1">
        <f t="shared" si="9"/>
        <v>0</v>
      </c>
      <c r="I18" s="14"/>
      <c r="J18" s="1">
        <f t="shared" si="10"/>
        <v>0</v>
      </c>
      <c r="K18" s="1">
        <f t="shared" si="11"/>
        <v>0</v>
      </c>
      <c r="L18" s="1">
        <f t="shared" si="12"/>
        <v>0</v>
      </c>
      <c r="M18" s="1">
        <f t="shared" si="13"/>
        <v>0</v>
      </c>
      <c r="N18" s="1">
        <f t="shared" si="14"/>
        <v>0</v>
      </c>
      <c r="O18" s="32">
        <f t="shared" si="15"/>
        <v>0</v>
      </c>
    </row>
    <row r="19" spans="1:15" s="10" customFormat="1" ht="51" customHeight="1" x14ac:dyDescent="0.25">
      <c r="A19" s="42">
        <v>6</v>
      </c>
      <c r="B19" s="40"/>
      <c r="C19" s="69"/>
      <c r="D19" s="74"/>
      <c r="E19" s="20"/>
      <c r="F19" s="70">
        <f t="shared" si="8"/>
        <v>0</v>
      </c>
      <c r="G19" s="14"/>
      <c r="H19" s="1">
        <f t="shared" si="9"/>
        <v>0</v>
      </c>
      <c r="I19" s="14"/>
      <c r="J19" s="1">
        <f t="shared" si="10"/>
        <v>0</v>
      </c>
      <c r="K19" s="1">
        <f t="shared" si="11"/>
        <v>0</v>
      </c>
      <c r="L19" s="1">
        <f t="shared" si="12"/>
        <v>0</v>
      </c>
      <c r="M19" s="1">
        <f t="shared" si="13"/>
        <v>0</v>
      </c>
      <c r="N19" s="1">
        <f t="shared" si="14"/>
        <v>0</v>
      </c>
      <c r="O19" s="32">
        <f t="shared" si="15"/>
        <v>0</v>
      </c>
    </row>
    <row r="20" spans="1:15" s="10" customFormat="1" ht="51" customHeight="1" x14ac:dyDescent="0.25">
      <c r="A20" s="42">
        <v>7</v>
      </c>
      <c r="B20" s="40"/>
      <c r="C20" s="69"/>
      <c r="D20" s="74"/>
      <c r="E20" s="20"/>
      <c r="F20" s="70">
        <f t="shared" si="8"/>
        <v>0</v>
      </c>
      <c r="G20" s="14"/>
      <c r="H20" s="1">
        <f t="shared" si="9"/>
        <v>0</v>
      </c>
      <c r="I20" s="14"/>
      <c r="J20" s="1">
        <f t="shared" si="10"/>
        <v>0</v>
      </c>
      <c r="K20" s="1">
        <f t="shared" si="11"/>
        <v>0</v>
      </c>
      <c r="L20" s="1">
        <f t="shared" si="12"/>
        <v>0</v>
      </c>
      <c r="M20" s="1">
        <f t="shared" si="13"/>
        <v>0</v>
      </c>
      <c r="N20" s="1">
        <f t="shared" si="14"/>
        <v>0</v>
      </c>
      <c r="O20" s="32">
        <f t="shared" si="15"/>
        <v>0</v>
      </c>
    </row>
    <row r="21" spans="1:15" s="10" customFormat="1" ht="51" customHeight="1" x14ac:dyDescent="0.25">
      <c r="A21" s="42">
        <v>8</v>
      </c>
      <c r="B21" s="40"/>
      <c r="C21" s="69"/>
      <c r="D21" s="74"/>
      <c r="E21" s="20"/>
      <c r="F21" s="70">
        <f t="shared" si="0"/>
        <v>0</v>
      </c>
      <c r="G21" s="14"/>
      <c r="H21" s="1">
        <f t="shared" si="1"/>
        <v>0</v>
      </c>
      <c r="I21" s="14"/>
      <c r="J21" s="1">
        <f t="shared" si="2"/>
        <v>0</v>
      </c>
      <c r="K21" s="1">
        <f t="shared" si="3"/>
        <v>0</v>
      </c>
      <c r="L21" s="1">
        <f t="shared" si="4"/>
        <v>0</v>
      </c>
      <c r="M21" s="1">
        <f t="shared" si="5"/>
        <v>0</v>
      </c>
      <c r="N21" s="1">
        <f t="shared" si="6"/>
        <v>0</v>
      </c>
      <c r="O21" s="32">
        <f t="shared" si="7"/>
        <v>0</v>
      </c>
    </row>
    <row r="22" spans="1:15" s="10" customFormat="1" ht="51" customHeight="1" x14ac:dyDescent="0.25">
      <c r="A22" s="42">
        <v>9</v>
      </c>
      <c r="B22" s="40"/>
      <c r="C22" s="69"/>
      <c r="D22" s="74"/>
      <c r="E22" s="20"/>
      <c r="F22" s="70">
        <f t="shared" ref="F22:F23" si="16">ROUND(D22*E22,0)</f>
        <v>0</v>
      </c>
      <c r="G22" s="14"/>
      <c r="H22" s="1">
        <f t="shared" ref="H22:H23" si="17">+ROUND(F22*G22,0)</f>
        <v>0</v>
      </c>
      <c r="I22" s="14"/>
      <c r="J22" s="1">
        <f t="shared" ref="J22:J23" si="18">ROUND(F22*I22,0)</f>
        <v>0</v>
      </c>
      <c r="K22" s="1">
        <f t="shared" ref="K22:K23" si="19">ROUND(F22+H22+J22,0)</f>
        <v>0</v>
      </c>
      <c r="L22" s="1">
        <f t="shared" ref="L22:L23" si="20">ROUND(F22*C22,0)</f>
        <v>0</v>
      </c>
      <c r="M22" s="1">
        <f t="shared" ref="M22:M23" si="21">ROUND(C22*H22,0)</f>
        <v>0</v>
      </c>
      <c r="N22" s="1">
        <f t="shared" ref="N22:N23" si="22">ROUND(J22*C22,0)</f>
        <v>0</v>
      </c>
      <c r="O22" s="32">
        <f t="shared" ref="O22:O23" si="23">ROUND(L22+N22+M22,0)</f>
        <v>0</v>
      </c>
    </row>
    <row r="23" spans="1:15" s="10" customFormat="1" ht="51" customHeight="1" thickBot="1" x14ac:dyDescent="0.3">
      <c r="A23" s="42">
        <v>10</v>
      </c>
      <c r="B23" s="51"/>
      <c r="C23" s="72"/>
      <c r="D23" s="75"/>
      <c r="E23" s="43"/>
      <c r="F23" s="73">
        <f t="shared" si="16"/>
        <v>0</v>
      </c>
      <c r="G23" s="14"/>
      <c r="H23" s="37">
        <f t="shared" si="17"/>
        <v>0</v>
      </c>
      <c r="I23" s="14"/>
      <c r="J23" s="37">
        <f t="shared" si="18"/>
        <v>0</v>
      </c>
      <c r="K23" s="37">
        <f t="shared" si="19"/>
        <v>0</v>
      </c>
      <c r="L23" s="37">
        <f t="shared" si="20"/>
        <v>0</v>
      </c>
      <c r="M23" s="37">
        <f t="shared" si="21"/>
        <v>0</v>
      </c>
      <c r="N23" s="37">
        <f t="shared" si="22"/>
        <v>0</v>
      </c>
      <c r="O23" s="38">
        <f t="shared" si="23"/>
        <v>0</v>
      </c>
    </row>
    <row r="24" spans="1:15" s="10" customFormat="1" ht="42" customHeight="1" thickBot="1" x14ac:dyDescent="0.3">
      <c r="A24" s="153" t="s">
        <v>26</v>
      </c>
      <c r="B24" s="154"/>
      <c r="C24" s="154"/>
      <c r="D24" s="154"/>
      <c r="E24" s="154"/>
      <c r="F24" s="154"/>
      <c r="G24" s="154"/>
      <c r="H24" s="154"/>
      <c r="I24" s="154"/>
      <c r="J24" s="154"/>
      <c r="K24" s="166"/>
      <c r="L24" s="179" t="s">
        <v>49</v>
      </c>
      <c r="M24" s="180"/>
      <c r="N24" s="180"/>
      <c r="O24" s="60">
        <f>SUMIF(G:G,0%,L:L)+SUMIF(G:G,"",L:L)</f>
        <v>0</v>
      </c>
    </row>
    <row r="25" spans="1:15" s="10" customFormat="1" ht="39" customHeight="1" x14ac:dyDescent="0.25">
      <c r="A25" s="132" t="s">
        <v>107</v>
      </c>
      <c r="B25" s="133"/>
      <c r="C25" s="133"/>
      <c r="D25" s="133"/>
      <c r="E25" s="133"/>
      <c r="F25" s="133"/>
      <c r="G25" s="133"/>
      <c r="H25" s="133"/>
      <c r="I25" s="133"/>
      <c r="J25" s="133"/>
      <c r="K25" s="134"/>
      <c r="L25" s="173" t="s">
        <v>28</v>
      </c>
      <c r="M25" s="174"/>
      <c r="N25" s="174"/>
      <c r="O25" s="61">
        <f>SUMIF(G:G,5%,L:L)</f>
        <v>0</v>
      </c>
    </row>
    <row r="26" spans="1:15" s="10" customFormat="1" ht="30" customHeight="1" x14ac:dyDescent="0.25">
      <c r="A26" s="135"/>
      <c r="B26" s="136"/>
      <c r="C26" s="136"/>
      <c r="D26" s="136"/>
      <c r="E26" s="136"/>
      <c r="F26" s="136"/>
      <c r="G26" s="136"/>
      <c r="H26" s="136"/>
      <c r="I26" s="136"/>
      <c r="J26" s="136"/>
      <c r="K26" s="137"/>
      <c r="L26" s="173" t="s">
        <v>29</v>
      </c>
      <c r="M26" s="174"/>
      <c r="N26" s="174"/>
      <c r="O26" s="61">
        <f>SUMIF(G:G,19%,L:L)</f>
        <v>0</v>
      </c>
    </row>
    <row r="27" spans="1:15" s="10" customFormat="1" ht="30" customHeight="1" x14ac:dyDescent="0.25">
      <c r="A27" s="135"/>
      <c r="B27" s="136"/>
      <c r="C27" s="136"/>
      <c r="D27" s="136"/>
      <c r="E27" s="136"/>
      <c r="F27" s="136"/>
      <c r="G27" s="136"/>
      <c r="H27" s="136"/>
      <c r="I27" s="136"/>
      <c r="J27" s="136"/>
      <c r="K27" s="137"/>
      <c r="L27" s="171" t="s">
        <v>22</v>
      </c>
      <c r="M27" s="172"/>
      <c r="N27" s="172"/>
      <c r="O27" s="62">
        <f>SUM(O24:O26)</f>
        <v>0</v>
      </c>
    </row>
    <row r="28" spans="1:15" s="10" customFormat="1" ht="30" customHeight="1" x14ac:dyDescent="0.25">
      <c r="A28" s="135"/>
      <c r="B28" s="136"/>
      <c r="C28" s="136"/>
      <c r="D28" s="136"/>
      <c r="E28" s="136"/>
      <c r="F28" s="136"/>
      <c r="G28" s="136"/>
      <c r="H28" s="136"/>
      <c r="I28" s="136"/>
      <c r="J28" s="136"/>
      <c r="K28" s="137"/>
      <c r="L28" s="169" t="s">
        <v>30</v>
      </c>
      <c r="M28" s="170"/>
      <c r="N28" s="170"/>
      <c r="O28" s="63">
        <f>SUMIF(G:G,5%,M:M)</f>
        <v>0</v>
      </c>
    </row>
    <row r="29" spans="1:15" s="10" customFormat="1" ht="30" customHeight="1" x14ac:dyDescent="0.25">
      <c r="A29" s="135"/>
      <c r="B29" s="136"/>
      <c r="C29" s="136"/>
      <c r="D29" s="136"/>
      <c r="E29" s="136"/>
      <c r="F29" s="136"/>
      <c r="G29" s="136"/>
      <c r="H29" s="136"/>
      <c r="I29" s="136"/>
      <c r="J29" s="136"/>
      <c r="K29" s="137"/>
      <c r="L29" s="169" t="s">
        <v>31</v>
      </c>
      <c r="M29" s="170"/>
      <c r="N29" s="170"/>
      <c r="O29" s="63">
        <f>SUMIF(G:G,19%,M:M)</f>
        <v>0</v>
      </c>
    </row>
    <row r="30" spans="1:15" s="10" customFormat="1" ht="30" customHeight="1" x14ac:dyDescent="0.25">
      <c r="A30" s="135"/>
      <c r="B30" s="136"/>
      <c r="C30" s="136"/>
      <c r="D30" s="136"/>
      <c r="E30" s="136"/>
      <c r="F30" s="136"/>
      <c r="G30" s="136"/>
      <c r="H30" s="136"/>
      <c r="I30" s="136"/>
      <c r="J30" s="136"/>
      <c r="K30" s="137"/>
      <c r="L30" s="171" t="s">
        <v>32</v>
      </c>
      <c r="M30" s="172"/>
      <c r="N30" s="172"/>
      <c r="O30" s="62">
        <f>SUM(O28:O29)</f>
        <v>0</v>
      </c>
    </row>
    <row r="31" spans="1:15" s="10" customFormat="1" ht="30" customHeight="1" x14ac:dyDescent="0.25">
      <c r="A31" s="135"/>
      <c r="B31" s="136"/>
      <c r="C31" s="136"/>
      <c r="D31" s="136"/>
      <c r="E31" s="136"/>
      <c r="F31" s="136"/>
      <c r="G31" s="136"/>
      <c r="H31" s="136"/>
      <c r="I31" s="136"/>
      <c r="J31" s="136"/>
      <c r="K31" s="137"/>
      <c r="L31" s="173" t="s">
        <v>33</v>
      </c>
      <c r="M31" s="174"/>
      <c r="N31" s="174"/>
      <c r="O31" s="61">
        <f>SUMIF(I:I,8%,N:N)</f>
        <v>0</v>
      </c>
    </row>
    <row r="32" spans="1:15" s="10" customFormat="1" ht="37.5" customHeight="1" x14ac:dyDescent="0.25">
      <c r="A32" s="135"/>
      <c r="B32" s="136"/>
      <c r="C32" s="136"/>
      <c r="D32" s="136"/>
      <c r="E32" s="136"/>
      <c r="F32" s="136"/>
      <c r="G32" s="136"/>
      <c r="H32" s="136"/>
      <c r="I32" s="136"/>
      <c r="J32" s="136"/>
      <c r="K32" s="137"/>
      <c r="L32" s="175" t="s">
        <v>34</v>
      </c>
      <c r="M32" s="176"/>
      <c r="N32" s="176"/>
      <c r="O32" s="62">
        <f>SUM(O31)</f>
        <v>0</v>
      </c>
    </row>
    <row r="33" spans="1:17" s="10" customFormat="1" ht="30" customHeight="1" thickBot="1" x14ac:dyDescent="0.3">
      <c r="A33" s="138"/>
      <c r="B33" s="139"/>
      <c r="C33" s="139"/>
      <c r="D33" s="139"/>
      <c r="E33" s="139"/>
      <c r="F33" s="139"/>
      <c r="G33" s="139"/>
      <c r="H33" s="139"/>
      <c r="I33" s="139"/>
      <c r="J33" s="139"/>
      <c r="K33" s="140"/>
      <c r="L33" s="177" t="s">
        <v>35</v>
      </c>
      <c r="M33" s="178"/>
      <c r="N33" s="178"/>
      <c r="O33" s="64">
        <f>+O27+O30+O32</f>
        <v>0</v>
      </c>
    </row>
    <row r="35" spans="1:17" ht="50.1" customHeight="1" thickBot="1" x14ac:dyDescent="0.3">
      <c r="B35" s="168"/>
      <c r="C35" s="168"/>
    </row>
    <row r="36" spans="1:17" x14ac:dyDescent="0.25">
      <c r="B36" s="167" t="s">
        <v>36</v>
      </c>
      <c r="C36" s="167"/>
    </row>
    <row r="37" spans="1:17" x14ac:dyDescent="0.25">
      <c r="A37" s="59" t="s">
        <v>50</v>
      </c>
    </row>
    <row r="38" spans="1:17" x14ac:dyDescent="0.25">
      <c r="A38" s="181" t="s">
        <v>38</v>
      </c>
      <c r="B38" s="181"/>
      <c r="C38" s="181"/>
      <c r="D38" s="181"/>
      <c r="E38" s="181"/>
      <c r="F38" s="181"/>
      <c r="G38" s="181"/>
      <c r="H38" s="181"/>
      <c r="I38" s="181"/>
      <c r="J38" s="181"/>
      <c r="K38" s="181"/>
      <c r="L38" s="181"/>
      <c r="M38" s="181"/>
      <c r="N38" s="181"/>
      <c r="O38" s="181"/>
      <c r="P38" s="2"/>
      <c r="Q38" s="2"/>
    </row>
    <row r="39" spans="1:17" ht="15" customHeight="1" x14ac:dyDescent="0.25">
      <c r="A39" s="182" t="s">
        <v>39</v>
      </c>
      <c r="B39" s="182"/>
      <c r="C39" s="182"/>
      <c r="D39" s="182"/>
      <c r="E39" s="182"/>
      <c r="F39" s="182"/>
      <c r="G39" s="182"/>
      <c r="H39" s="182"/>
      <c r="I39" s="182"/>
      <c r="J39" s="182"/>
      <c r="K39" s="182"/>
      <c r="L39" s="182"/>
      <c r="M39" s="182"/>
      <c r="N39" s="182"/>
      <c r="O39" s="182"/>
      <c r="P39" s="65"/>
      <c r="Q39" s="65"/>
    </row>
    <row r="40" spans="1:17" x14ac:dyDescent="0.25">
      <c r="A40" s="162" t="s">
        <v>40</v>
      </c>
      <c r="B40" s="162"/>
      <c r="C40" s="162"/>
      <c r="D40" s="162"/>
      <c r="E40" s="162"/>
      <c r="F40" s="162"/>
      <c r="G40" s="162"/>
      <c r="H40" s="162"/>
      <c r="I40" s="162"/>
      <c r="J40" s="162"/>
      <c r="K40" s="162"/>
      <c r="L40" s="162"/>
      <c r="M40" s="162"/>
      <c r="N40" s="162"/>
      <c r="O40" s="162"/>
      <c r="P40" s="5"/>
      <c r="Q40" s="5"/>
    </row>
    <row r="41" spans="1:17" x14ac:dyDescent="0.25">
      <c r="A41" s="183" t="s">
        <v>41</v>
      </c>
      <c r="B41" s="183"/>
      <c r="C41" s="183"/>
      <c r="D41" s="183"/>
      <c r="E41" s="183"/>
      <c r="F41" s="183"/>
      <c r="G41" s="183"/>
      <c r="H41" s="183"/>
      <c r="I41" s="183"/>
      <c r="J41" s="183"/>
      <c r="K41" s="183"/>
      <c r="L41" s="183"/>
      <c r="M41" s="183"/>
      <c r="N41" s="183"/>
      <c r="O41" s="183"/>
      <c r="P41" s="5"/>
      <c r="Q41" s="5"/>
    </row>
  </sheetData>
  <sheetProtection selectLockedCells="1"/>
  <mergeCells count="35">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 ref="M9:N9"/>
    <mergeCell ref="D11:E11"/>
    <mergeCell ref="F11:I11"/>
    <mergeCell ref="K11:L11"/>
    <mergeCell ref="M11:N11"/>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view="pageBreakPreview" zoomScaleNormal="90" zoomScaleSheetLayoutView="100" workbookViewId="0">
      <selection activeCell="M3" sqref="M3:N3"/>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7" style="4" customWidth="1"/>
    <col min="5" max="5" width="16.28515625" style="4" customWidth="1"/>
    <col min="6" max="6" width="18.28515625" style="4" customWidth="1"/>
    <col min="7" max="7" width="15.85546875" style="4" customWidth="1"/>
    <col min="8" max="13" width="11.42578125" style="4"/>
    <col min="14" max="14" width="35" style="4" customWidth="1"/>
    <col min="15" max="16384" width="11.42578125" style="4"/>
  </cols>
  <sheetData>
    <row r="1" spans="1:18" x14ac:dyDescent="0.25">
      <c r="A1" s="2"/>
      <c r="B1" s="2"/>
      <c r="C1" s="2"/>
      <c r="D1" s="2"/>
      <c r="E1" s="2"/>
      <c r="F1" s="3"/>
      <c r="G1" s="2"/>
      <c r="H1" s="2"/>
      <c r="I1" s="2"/>
      <c r="J1" s="2"/>
    </row>
    <row r="2" spans="1:18" ht="15.75" customHeight="1" x14ac:dyDescent="0.25">
      <c r="A2" s="159"/>
      <c r="B2" s="190" t="s">
        <v>0</v>
      </c>
      <c r="C2" s="191"/>
      <c r="D2" s="191"/>
      <c r="E2" s="191"/>
      <c r="F2" s="191"/>
      <c r="G2" s="191"/>
      <c r="H2" s="191"/>
      <c r="I2" s="191"/>
      <c r="J2" s="191"/>
      <c r="K2" s="191"/>
      <c r="L2" s="192"/>
      <c r="M2" s="199" t="s">
        <v>110</v>
      </c>
      <c r="N2" s="200"/>
    </row>
    <row r="3" spans="1:18" ht="15.75" customHeight="1" x14ac:dyDescent="0.25">
      <c r="A3" s="159"/>
      <c r="B3" s="190" t="s">
        <v>2</v>
      </c>
      <c r="C3" s="191"/>
      <c r="D3" s="191"/>
      <c r="E3" s="191"/>
      <c r="F3" s="191"/>
      <c r="G3" s="191"/>
      <c r="H3" s="191"/>
      <c r="I3" s="191"/>
      <c r="J3" s="191"/>
      <c r="K3" s="191"/>
      <c r="L3" s="192"/>
      <c r="M3" s="199" t="s">
        <v>105</v>
      </c>
      <c r="N3" s="200"/>
    </row>
    <row r="4" spans="1:18" ht="16.5" customHeight="1" x14ac:dyDescent="0.25">
      <c r="A4" s="159"/>
      <c r="B4" s="193" t="s">
        <v>3</v>
      </c>
      <c r="C4" s="194"/>
      <c r="D4" s="194"/>
      <c r="E4" s="194"/>
      <c r="F4" s="194"/>
      <c r="G4" s="194"/>
      <c r="H4" s="194"/>
      <c r="I4" s="194"/>
      <c r="J4" s="194"/>
      <c r="K4" s="194"/>
      <c r="L4" s="195"/>
      <c r="M4" s="199" t="s">
        <v>109</v>
      </c>
      <c r="N4" s="200"/>
    </row>
    <row r="5" spans="1:18" ht="15" customHeight="1" x14ac:dyDescent="0.25">
      <c r="A5" s="159"/>
      <c r="B5" s="196"/>
      <c r="C5" s="197"/>
      <c r="D5" s="197"/>
      <c r="E5" s="197"/>
      <c r="F5" s="197"/>
      <c r="G5" s="197"/>
      <c r="H5" s="197"/>
      <c r="I5" s="197"/>
      <c r="J5" s="197"/>
      <c r="K5" s="197"/>
      <c r="L5" s="198"/>
      <c r="M5" s="199" t="s">
        <v>51</v>
      </c>
      <c r="N5" s="200"/>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45" t="s">
        <v>6</v>
      </c>
      <c r="B9" s="146"/>
      <c r="C9" s="2"/>
      <c r="D9" s="151" t="s">
        <v>7</v>
      </c>
      <c r="E9" s="152"/>
      <c r="F9" s="184"/>
      <c r="G9" s="185"/>
      <c r="H9" s="185"/>
      <c r="I9" s="186"/>
      <c r="J9" s="2"/>
      <c r="K9" s="151" t="s">
        <v>8</v>
      </c>
      <c r="L9" s="152"/>
      <c r="M9" s="157"/>
      <c r="N9" s="158"/>
    </row>
    <row r="10" spans="1:18" ht="8.25" customHeight="1" x14ac:dyDescent="0.25">
      <c r="A10" s="147"/>
      <c r="B10" s="148"/>
      <c r="C10" s="7"/>
      <c r="D10" s="2"/>
      <c r="E10" s="8"/>
      <c r="F10" s="8"/>
      <c r="G10" s="2"/>
      <c r="H10" s="2"/>
      <c r="I10" s="2"/>
      <c r="J10" s="2"/>
      <c r="M10" s="8"/>
      <c r="N10" s="2"/>
    </row>
    <row r="11" spans="1:18" ht="30" customHeight="1" x14ac:dyDescent="0.25">
      <c r="A11" s="149"/>
      <c r="B11" s="150"/>
      <c r="C11" s="2"/>
      <c r="D11" s="151" t="s">
        <v>9</v>
      </c>
      <c r="E11" s="152"/>
      <c r="F11" s="141"/>
      <c r="G11" s="142"/>
      <c r="H11" s="142"/>
      <c r="I11" s="143"/>
      <c r="J11" s="2"/>
      <c r="K11" s="151" t="s">
        <v>10</v>
      </c>
      <c r="L11" s="152"/>
      <c r="M11" s="155"/>
      <c r="N11" s="156"/>
      <c r="O11" s="23"/>
    </row>
    <row r="12" spans="1:18" ht="9.9499999999999993" customHeight="1" thickBot="1" x14ac:dyDescent="0.3">
      <c r="A12" s="2"/>
      <c r="B12" s="2"/>
      <c r="C12" s="2"/>
      <c r="D12" s="2"/>
      <c r="E12" s="2"/>
      <c r="F12" s="2"/>
      <c r="G12" s="2"/>
    </row>
    <row r="13" spans="1:18" ht="38.25" x14ac:dyDescent="0.25">
      <c r="A13" s="27" t="s">
        <v>52</v>
      </c>
      <c r="B13" s="28" t="s">
        <v>53</v>
      </c>
      <c r="C13" s="28" t="s">
        <v>54</v>
      </c>
      <c r="D13" s="28" t="s">
        <v>55</v>
      </c>
      <c r="E13" s="28" t="s">
        <v>55</v>
      </c>
      <c r="F13" s="28" t="s">
        <v>55</v>
      </c>
      <c r="G13" s="104" t="s">
        <v>55</v>
      </c>
      <c r="I13" s="97"/>
      <c r="J13" s="97"/>
      <c r="K13" s="97"/>
      <c r="L13" s="97"/>
      <c r="M13" s="97"/>
      <c r="N13" s="97"/>
      <c r="O13" s="97"/>
      <c r="P13" s="97"/>
      <c r="Q13" s="97"/>
      <c r="R13" s="97"/>
    </row>
    <row r="14" spans="1:18" ht="30" customHeight="1" x14ac:dyDescent="0.25">
      <c r="A14" s="106">
        <v>1</v>
      </c>
      <c r="B14" s="40"/>
      <c r="C14" s="12"/>
      <c r="D14" s="52"/>
      <c r="E14" s="52"/>
      <c r="F14" s="52"/>
      <c r="G14" s="105"/>
      <c r="I14" s="98"/>
      <c r="J14" s="98"/>
      <c r="K14" s="98"/>
      <c r="L14" s="98"/>
      <c r="M14" s="98"/>
      <c r="N14" s="98"/>
      <c r="O14" s="98"/>
      <c r="P14" s="98"/>
      <c r="Q14" s="98"/>
      <c r="R14" s="98"/>
    </row>
    <row r="15" spans="1:18" ht="30" customHeight="1" x14ac:dyDescent="0.25">
      <c r="A15" s="31">
        <f>+A14+1</f>
        <v>2</v>
      </c>
      <c r="B15" s="40"/>
      <c r="C15" s="12"/>
      <c r="D15" s="52"/>
      <c r="E15" s="52"/>
      <c r="F15" s="52"/>
      <c r="G15" s="105"/>
      <c r="H15" s="98"/>
      <c r="I15" s="98"/>
      <c r="J15" s="98"/>
      <c r="K15" s="98"/>
      <c r="L15" s="98"/>
      <c r="M15" s="98"/>
      <c r="N15" s="98"/>
      <c r="O15" s="98"/>
      <c r="P15" s="98"/>
      <c r="Q15" s="98"/>
      <c r="R15" s="98"/>
    </row>
    <row r="16" spans="1:18" ht="35.25" customHeight="1" x14ac:dyDescent="0.25">
      <c r="A16" s="31">
        <f t="shared" ref="A16:A17" si="0">+A15+1</f>
        <v>3</v>
      </c>
      <c r="B16" s="40"/>
      <c r="C16" s="12"/>
      <c r="D16" s="52"/>
      <c r="E16" s="52"/>
      <c r="F16" s="52"/>
      <c r="G16" s="105"/>
      <c r="H16" s="98"/>
      <c r="I16" s="98"/>
      <c r="J16" s="98"/>
      <c r="K16" s="98"/>
      <c r="L16" s="98"/>
      <c r="M16" s="98"/>
      <c r="N16" s="98"/>
      <c r="O16" s="98"/>
      <c r="P16" s="98"/>
      <c r="Q16" s="98"/>
      <c r="R16" s="98"/>
    </row>
    <row r="17" spans="1:18" ht="97.5" customHeight="1" thickBot="1" x14ac:dyDescent="0.3">
      <c r="A17" s="33">
        <f t="shared" si="0"/>
        <v>4</v>
      </c>
      <c r="B17" s="51" t="s">
        <v>56</v>
      </c>
      <c r="C17" s="35"/>
      <c r="D17" s="201"/>
      <c r="E17" s="202"/>
      <c r="F17" s="202"/>
      <c r="G17" s="203"/>
      <c r="H17" s="98"/>
      <c r="I17" s="98"/>
      <c r="J17" s="98"/>
      <c r="K17" s="98"/>
      <c r="L17" s="98"/>
      <c r="M17" s="98"/>
      <c r="N17" s="98"/>
      <c r="O17" s="98"/>
      <c r="P17" s="98"/>
      <c r="Q17" s="98"/>
      <c r="R17" s="98"/>
    </row>
    <row r="18" spans="1:18" ht="18" customHeight="1" thickBot="1" x14ac:dyDescent="0.3">
      <c r="A18" s="99"/>
      <c r="B18" s="100"/>
      <c r="C18" s="101"/>
      <c r="D18" s="102"/>
      <c r="E18" s="102"/>
      <c r="F18" s="102"/>
      <c r="G18" s="102"/>
      <c r="H18" s="103"/>
      <c r="I18" s="103"/>
      <c r="J18" s="103"/>
      <c r="K18" s="103"/>
      <c r="L18" s="103"/>
      <c r="M18" s="103"/>
      <c r="N18" s="103"/>
      <c r="O18" s="98"/>
      <c r="P18" s="98"/>
      <c r="Q18" s="98"/>
      <c r="R18" s="98"/>
    </row>
    <row r="19" spans="1:18" ht="18" customHeight="1" thickBot="1" x14ac:dyDescent="0.3">
      <c r="A19" s="153" t="s">
        <v>26</v>
      </c>
      <c r="B19" s="154"/>
      <c r="C19" s="154"/>
      <c r="D19" s="154"/>
      <c r="E19" s="154"/>
      <c r="F19" s="154"/>
      <c r="G19" s="166"/>
      <c r="H19" s="103"/>
      <c r="I19" s="103"/>
      <c r="J19" s="103"/>
      <c r="K19" s="103"/>
      <c r="L19" s="103"/>
      <c r="M19" s="103"/>
      <c r="N19" s="103"/>
      <c r="O19" s="98"/>
      <c r="P19" s="98"/>
      <c r="Q19" s="98"/>
      <c r="R19" s="98"/>
    </row>
    <row r="20" spans="1:18" ht="195" customHeight="1" thickBot="1" x14ac:dyDescent="0.3">
      <c r="A20" s="187" t="s">
        <v>108</v>
      </c>
      <c r="B20" s="188"/>
      <c r="C20" s="188"/>
      <c r="D20" s="188"/>
      <c r="E20" s="188"/>
      <c r="F20" s="188"/>
      <c r="G20" s="189"/>
      <c r="H20" s="103"/>
      <c r="I20" s="103"/>
      <c r="J20" s="103"/>
      <c r="K20" s="103"/>
      <c r="L20" s="103"/>
      <c r="M20" s="103"/>
      <c r="N20" s="103"/>
      <c r="O20" s="98"/>
      <c r="P20" s="98"/>
      <c r="Q20" s="98"/>
      <c r="R20" s="98"/>
    </row>
    <row r="21" spans="1:18" x14ac:dyDescent="0.25">
      <c r="H21" s="98"/>
      <c r="I21" s="98"/>
      <c r="J21" s="98"/>
      <c r="K21" s="98"/>
      <c r="L21" s="98"/>
      <c r="M21" s="98"/>
      <c r="N21" s="98"/>
      <c r="O21" s="98"/>
      <c r="P21" s="98"/>
      <c r="Q21" s="98"/>
      <c r="R21" s="98"/>
    </row>
    <row r="22" spans="1:18" ht="50.1" customHeight="1" thickBot="1" x14ac:dyDescent="0.3">
      <c r="B22" s="144"/>
      <c r="C22" s="144"/>
      <c r="D22" s="2"/>
      <c r="H22" s="98"/>
      <c r="I22" s="98"/>
      <c r="J22" s="98"/>
      <c r="K22" s="98"/>
      <c r="L22" s="98"/>
      <c r="M22" s="98"/>
      <c r="N22" s="98"/>
      <c r="O22" s="98"/>
      <c r="P22" s="98"/>
      <c r="Q22" s="98"/>
      <c r="R22" s="98"/>
    </row>
    <row r="23" spans="1:18" x14ac:dyDescent="0.25">
      <c r="B23" s="204" t="s">
        <v>36</v>
      </c>
      <c r="C23" s="204"/>
      <c r="H23" s="98"/>
      <c r="I23" s="98"/>
      <c r="J23" s="98"/>
      <c r="K23" s="98"/>
      <c r="L23" s="98"/>
      <c r="M23" s="98"/>
      <c r="N23" s="98"/>
      <c r="O23" s="98"/>
      <c r="P23" s="98"/>
      <c r="Q23" s="98"/>
      <c r="R23" s="98"/>
    </row>
    <row r="24" spans="1:18" x14ac:dyDescent="0.25">
      <c r="H24" s="98"/>
      <c r="I24" s="98"/>
      <c r="J24" s="98"/>
      <c r="K24" s="98"/>
      <c r="L24" s="98"/>
      <c r="M24" s="98"/>
      <c r="N24" s="98"/>
      <c r="O24" s="98"/>
      <c r="P24" s="98"/>
      <c r="Q24" s="98"/>
      <c r="R24" s="98"/>
    </row>
    <row r="25" spans="1:18" x14ac:dyDescent="0.25">
      <c r="A25" s="5" t="s">
        <v>50</v>
      </c>
      <c r="H25" s="98"/>
      <c r="I25" s="98"/>
      <c r="J25" s="98"/>
      <c r="K25" s="98"/>
      <c r="L25" s="98"/>
      <c r="M25" s="98"/>
      <c r="N25" s="98"/>
      <c r="O25" s="98"/>
      <c r="P25" s="98"/>
      <c r="Q25" s="98"/>
      <c r="R25" s="98"/>
    </row>
    <row r="26" spans="1:18" x14ac:dyDescent="0.25">
      <c r="A26" s="181" t="s">
        <v>38</v>
      </c>
      <c r="B26" s="181"/>
      <c r="C26" s="181"/>
      <c r="D26" s="181"/>
      <c r="E26" s="181"/>
      <c r="F26" s="181"/>
      <c r="G26" s="181"/>
      <c r="H26" s="181"/>
      <c r="I26" s="181"/>
      <c r="J26" s="181"/>
      <c r="K26" s="181"/>
      <c r="L26" s="181"/>
      <c r="M26" s="181"/>
      <c r="N26" s="181"/>
      <c r="O26" s="2"/>
      <c r="P26" s="2"/>
      <c r="Q26" s="2"/>
    </row>
    <row r="27" spans="1:18" ht="15" customHeight="1" x14ac:dyDescent="0.25">
      <c r="A27" s="182" t="s">
        <v>39</v>
      </c>
      <c r="B27" s="182"/>
      <c r="C27" s="182"/>
      <c r="D27" s="182"/>
      <c r="E27" s="182"/>
      <c r="F27" s="182"/>
      <c r="G27" s="182"/>
      <c r="H27" s="182"/>
      <c r="I27" s="182"/>
      <c r="J27" s="182"/>
      <c r="K27" s="182"/>
      <c r="L27" s="182"/>
      <c r="M27" s="182"/>
      <c r="N27" s="182"/>
      <c r="O27" s="65"/>
      <c r="P27" s="65"/>
      <c r="Q27" s="65"/>
    </row>
    <row r="28" spans="1:18" x14ac:dyDescent="0.25">
      <c r="A28" s="183" t="s">
        <v>40</v>
      </c>
      <c r="B28" s="183"/>
      <c r="C28" s="183"/>
      <c r="D28" s="183"/>
      <c r="E28" s="183"/>
      <c r="F28" s="183"/>
      <c r="G28" s="183"/>
      <c r="H28" s="183"/>
      <c r="I28" s="183"/>
      <c r="J28" s="183"/>
      <c r="K28" s="183"/>
      <c r="L28" s="183"/>
      <c r="M28" s="183"/>
      <c r="N28" s="183"/>
      <c r="O28" s="5"/>
      <c r="P28" s="5"/>
      <c r="Q28" s="5"/>
    </row>
    <row r="29" spans="1:18" x14ac:dyDescent="0.25">
      <c r="A29" s="183" t="s">
        <v>41</v>
      </c>
      <c r="B29" s="183"/>
      <c r="C29" s="183"/>
      <c r="D29" s="183"/>
      <c r="E29" s="183"/>
      <c r="F29" s="183"/>
      <c r="G29" s="183"/>
      <c r="H29" s="183"/>
      <c r="I29" s="183"/>
      <c r="J29" s="183"/>
      <c r="K29" s="183"/>
      <c r="L29" s="183"/>
      <c r="M29" s="183"/>
      <c r="N29" s="183"/>
      <c r="O29" s="5"/>
      <c r="P29" s="5"/>
      <c r="Q29" s="5"/>
    </row>
  </sheetData>
  <sheetProtection selectLockedCells="1"/>
  <mergeCells count="26">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 ref="M11:N11"/>
    <mergeCell ref="M2:N2"/>
    <mergeCell ref="M3:N3"/>
    <mergeCell ref="M4:N4"/>
    <mergeCell ref="M5:N5"/>
    <mergeCell ref="A19:G19"/>
    <mergeCell ref="A20:G20"/>
    <mergeCell ref="B2:L2"/>
    <mergeCell ref="B3:L3"/>
    <mergeCell ref="B4:L5"/>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view="pageBreakPreview" topLeftCell="A19" zoomScale="70" zoomScaleNormal="74" zoomScaleSheetLayoutView="70" zoomScalePageLayoutView="55" workbookViewId="0">
      <selection activeCell="O34" sqref="O34"/>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19.855468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59"/>
      <c r="B2" s="160" t="s">
        <v>0</v>
      </c>
      <c r="C2" s="160"/>
      <c r="D2" s="160"/>
      <c r="E2" s="160"/>
      <c r="F2" s="160"/>
      <c r="G2" s="160"/>
      <c r="H2" s="160"/>
      <c r="I2" s="160"/>
      <c r="J2" s="160"/>
      <c r="K2" s="160"/>
      <c r="L2" s="160"/>
      <c r="M2" s="160"/>
      <c r="N2" s="199" t="s">
        <v>110</v>
      </c>
      <c r="O2" s="200"/>
    </row>
    <row r="3" spans="1:15" ht="15.75" customHeight="1" x14ac:dyDescent="0.25">
      <c r="A3" s="159"/>
      <c r="B3" s="160" t="s">
        <v>2</v>
      </c>
      <c r="C3" s="160"/>
      <c r="D3" s="160"/>
      <c r="E3" s="160"/>
      <c r="F3" s="160"/>
      <c r="G3" s="160"/>
      <c r="H3" s="160"/>
      <c r="I3" s="160"/>
      <c r="J3" s="160"/>
      <c r="K3" s="160"/>
      <c r="L3" s="160"/>
      <c r="M3" s="160"/>
      <c r="N3" s="199" t="s">
        <v>105</v>
      </c>
      <c r="O3" s="200"/>
    </row>
    <row r="4" spans="1:15" ht="16.5" customHeight="1" x14ac:dyDescent="0.25">
      <c r="A4" s="159"/>
      <c r="B4" s="160" t="s">
        <v>3</v>
      </c>
      <c r="C4" s="160"/>
      <c r="D4" s="160"/>
      <c r="E4" s="160"/>
      <c r="F4" s="160"/>
      <c r="G4" s="160"/>
      <c r="H4" s="160"/>
      <c r="I4" s="160"/>
      <c r="J4" s="160"/>
      <c r="K4" s="160"/>
      <c r="L4" s="160"/>
      <c r="M4" s="160"/>
      <c r="N4" s="199" t="s">
        <v>109</v>
      </c>
      <c r="O4" s="200"/>
    </row>
    <row r="5" spans="1:15" ht="15" customHeight="1" x14ac:dyDescent="0.25">
      <c r="A5" s="159"/>
      <c r="B5" s="160"/>
      <c r="C5" s="160"/>
      <c r="D5" s="160"/>
      <c r="E5" s="160"/>
      <c r="F5" s="160"/>
      <c r="G5" s="160"/>
      <c r="H5" s="160"/>
      <c r="I5" s="160"/>
      <c r="J5" s="160"/>
      <c r="K5" s="160"/>
      <c r="L5" s="160"/>
      <c r="M5" s="160"/>
      <c r="N5" s="199" t="s">
        <v>57</v>
      </c>
      <c r="O5" s="200"/>
    </row>
    <row r="6" spans="1:15" x14ac:dyDescent="0.25">
      <c r="J6" s="4"/>
    </row>
    <row r="7" spans="1:15" x14ac:dyDescent="0.25">
      <c r="A7" s="5" t="s">
        <v>5</v>
      </c>
      <c r="J7" s="4"/>
    </row>
    <row r="8" spans="1:15" ht="9.9499999999999993" customHeight="1" x14ac:dyDescent="0.25">
      <c r="A8" s="6"/>
      <c r="J8" s="4"/>
    </row>
    <row r="9" spans="1:15" ht="30" customHeight="1" x14ac:dyDescent="0.25">
      <c r="A9" s="207" t="s">
        <v>6</v>
      </c>
      <c r="B9" s="207"/>
      <c r="C9" s="207"/>
      <c r="E9" s="151" t="s">
        <v>7</v>
      </c>
      <c r="F9" s="152"/>
      <c r="G9" s="208"/>
      <c r="H9" s="209"/>
      <c r="I9" s="209"/>
      <c r="J9" s="210"/>
      <c r="L9" s="151" t="s">
        <v>8</v>
      </c>
      <c r="M9" s="152"/>
      <c r="N9" s="214"/>
      <c r="O9" s="215"/>
    </row>
    <row r="10" spans="1:15" ht="8.25" customHeight="1" x14ac:dyDescent="0.25">
      <c r="A10" s="207"/>
      <c r="B10" s="207"/>
      <c r="C10" s="207"/>
      <c r="D10" s="8"/>
      <c r="E10" s="8"/>
      <c r="J10" s="4"/>
      <c r="L10" s="8"/>
      <c r="M10" s="2"/>
    </row>
    <row r="11" spans="1:15" ht="30" customHeight="1" x14ac:dyDescent="0.25">
      <c r="A11" s="207"/>
      <c r="B11" s="207"/>
      <c r="C11" s="207"/>
      <c r="E11" s="151" t="s">
        <v>9</v>
      </c>
      <c r="F11" s="152"/>
      <c r="G11" s="211"/>
      <c r="H11" s="212"/>
      <c r="I11" s="212"/>
      <c r="J11" s="213"/>
      <c r="L11" s="151" t="s">
        <v>10</v>
      </c>
      <c r="M11" s="152"/>
      <c r="N11" s="205"/>
      <c r="O11" s="206"/>
    </row>
    <row r="12" spans="1:15" ht="9.9499999999999993" customHeight="1" thickBot="1" x14ac:dyDescent="0.3"/>
    <row r="13" spans="1:15" s="10" customFormat="1" ht="111.75" customHeight="1" x14ac:dyDescent="0.25">
      <c r="A13" s="27" t="s">
        <v>11</v>
      </c>
      <c r="B13" s="28" t="s">
        <v>58</v>
      </c>
      <c r="C13" s="28" t="s">
        <v>12</v>
      </c>
      <c r="D13" s="28" t="s">
        <v>14</v>
      </c>
      <c r="E13" s="28" t="s">
        <v>15</v>
      </c>
      <c r="F13" s="29" t="s">
        <v>16</v>
      </c>
      <c r="G13" s="29" t="s">
        <v>17</v>
      </c>
      <c r="H13" s="29" t="s">
        <v>18</v>
      </c>
      <c r="I13" s="29" t="s">
        <v>47</v>
      </c>
      <c r="J13" s="29" t="s">
        <v>20</v>
      </c>
      <c r="K13" s="29" t="s">
        <v>21</v>
      </c>
      <c r="L13" s="29" t="s">
        <v>22</v>
      </c>
      <c r="M13" s="29" t="s">
        <v>23</v>
      </c>
      <c r="N13" s="29" t="s">
        <v>24</v>
      </c>
      <c r="O13" s="30" t="s">
        <v>25</v>
      </c>
    </row>
    <row r="14" spans="1:15" s="10" customFormat="1" ht="35.25" customHeight="1" x14ac:dyDescent="0.25">
      <c r="A14" s="216">
        <v>1</v>
      </c>
      <c r="B14" s="219"/>
      <c r="C14" s="11"/>
      <c r="D14" s="12"/>
      <c r="E14" s="16"/>
      <c r="F14" s="76"/>
      <c r="G14" s="71"/>
      <c r="H14" s="1">
        <f t="shared" ref="H14:H33" si="0">+ROUND(F14*G14,0)</f>
        <v>0</v>
      </c>
      <c r="I14" s="71"/>
      <c r="J14" s="1">
        <f t="shared" ref="J14:J33" si="1">ROUND(F14*I14,0)</f>
        <v>0</v>
      </c>
      <c r="K14" s="1">
        <f>ROUND(F14+H14+J14,0)</f>
        <v>0</v>
      </c>
      <c r="L14" s="1">
        <f t="shared" ref="L14:L33" si="2">ROUND(F14*D14,0)</f>
        <v>0</v>
      </c>
      <c r="M14" s="1">
        <f t="shared" ref="M14:M33" si="3">ROUND(L14*G14,0)</f>
        <v>0</v>
      </c>
      <c r="N14" s="1">
        <f t="shared" ref="N14:N33" si="4">ROUND(L14*I14,0)</f>
        <v>0</v>
      </c>
      <c r="O14" s="32">
        <f t="shared" ref="O14:O33" si="5">ROUND(L14+N14+M14,0)</f>
        <v>0</v>
      </c>
    </row>
    <row r="15" spans="1:15" s="10" customFormat="1" ht="35.25" customHeight="1" x14ac:dyDescent="0.25">
      <c r="A15" s="217"/>
      <c r="B15" s="220"/>
      <c r="C15" s="11"/>
      <c r="D15" s="12"/>
      <c r="E15" s="16"/>
      <c r="F15" s="76"/>
      <c r="G15" s="71"/>
      <c r="H15" s="1">
        <f t="shared" si="0"/>
        <v>0</v>
      </c>
      <c r="I15" s="71"/>
      <c r="J15" s="1">
        <f t="shared" si="1"/>
        <v>0</v>
      </c>
      <c r="K15" s="1">
        <f t="shared" ref="K15:K33" si="6">ROUND(F15+H15+J15,0)</f>
        <v>0</v>
      </c>
      <c r="L15" s="1">
        <f t="shared" si="2"/>
        <v>0</v>
      </c>
      <c r="M15" s="1">
        <f t="shared" si="3"/>
        <v>0</v>
      </c>
      <c r="N15" s="1">
        <f t="shared" si="4"/>
        <v>0</v>
      </c>
      <c r="O15" s="32">
        <f t="shared" si="5"/>
        <v>0</v>
      </c>
    </row>
    <row r="16" spans="1:15" s="10" customFormat="1" ht="35.25" customHeight="1" x14ac:dyDescent="0.25">
      <c r="A16" s="217"/>
      <c r="B16" s="220"/>
      <c r="C16" s="11"/>
      <c r="D16" s="12"/>
      <c r="E16" s="16"/>
      <c r="F16" s="76"/>
      <c r="G16" s="71"/>
      <c r="H16" s="1">
        <f t="shared" si="0"/>
        <v>0</v>
      </c>
      <c r="I16" s="71"/>
      <c r="J16" s="1">
        <f t="shared" si="1"/>
        <v>0</v>
      </c>
      <c r="K16" s="1">
        <f t="shared" si="6"/>
        <v>0</v>
      </c>
      <c r="L16" s="1">
        <f t="shared" si="2"/>
        <v>0</v>
      </c>
      <c r="M16" s="1">
        <f t="shared" si="3"/>
        <v>0</v>
      </c>
      <c r="N16" s="1">
        <f t="shared" si="4"/>
        <v>0</v>
      </c>
      <c r="O16" s="32">
        <f t="shared" si="5"/>
        <v>0</v>
      </c>
    </row>
    <row r="17" spans="1:15" s="10" customFormat="1" ht="35.25" customHeight="1" x14ac:dyDescent="0.25">
      <c r="A17" s="218"/>
      <c r="B17" s="221"/>
      <c r="C17" s="11"/>
      <c r="D17" s="12"/>
      <c r="E17" s="16"/>
      <c r="F17" s="76"/>
      <c r="G17" s="71"/>
      <c r="H17" s="1">
        <f t="shared" si="0"/>
        <v>0</v>
      </c>
      <c r="I17" s="71"/>
      <c r="J17" s="1">
        <f t="shared" si="1"/>
        <v>0</v>
      </c>
      <c r="K17" s="1">
        <f t="shared" si="6"/>
        <v>0</v>
      </c>
      <c r="L17" s="1">
        <f t="shared" si="2"/>
        <v>0</v>
      </c>
      <c r="M17" s="1">
        <f t="shared" si="3"/>
        <v>0</v>
      </c>
      <c r="N17" s="1">
        <f t="shared" si="4"/>
        <v>0</v>
      </c>
      <c r="O17" s="32">
        <f t="shared" si="5"/>
        <v>0</v>
      </c>
    </row>
    <row r="18" spans="1:15" s="10" customFormat="1" ht="35.25" customHeight="1" x14ac:dyDescent="0.25">
      <c r="A18" s="216">
        <v>2</v>
      </c>
      <c r="B18" s="219"/>
      <c r="C18" s="11"/>
      <c r="D18" s="12"/>
      <c r="E18" s="16"/>
      <c r="F18" s="76"/>
      <c r="G18" s="71"/>
      <c r="H18" s="1">
        <f t="shared" si="0"/>
        <v>0</v>
      </c>
      <c r="I18" s="71"/>
      <c r="J18" s="1">
        <f t="shared" si="1"/>
        <v>0</v>
      </c>
      <c r="K18" s="1">
        <f t="shared" si="6"/>
        <v>0</v>
      </c>
      <c r="L18" s="1">
        <f t="shared" si="2"/>
        <v>0</v>
      </c>
      <c r="M18" s="1">
        <f t="shared" si="3"/>
        <v>0</v>
      </c>
      <c r="N18" s="1">
        <f t="shared" si="4"/>
        <v>0</v>
      </c>
      <c r="O18" s="32">
        <f t="shared" si="5"/>
        <v>0</v>
      </c>
    </row>
    <row r="19" spans="1:15" s="10" customFormat="1" ht="35.25" customHeight="1" x14ac:dyDescent="0.25">
      <c r="A19" s="217"/>
      <c r="B19" s="220"/>
      <c r="C19" s="11"/>
      <c r="D19" s="12"/>
      <c r="E19" s="16"/>
      <c r="F19" s="76"/>
      <c r="G19" s="71"/>
      <c r="H19" s="1">
        <f t="shared" si="0"/>
        <v>0</v>
      </c>
      <c r="I19" s="71"/>
      <c r="J19" s="1">
        <f t="shared" si="1"/>
        <v>0</v>
      </c>
      <c r="K19" s="1">
        <f t="shared" si="6"/>
        <v>0</v>
      </c>
      <c r="L19" s="1">
        <f t="shared" si="2"/>
        <v>0</v>
      </c>
      <c r="M19" s="1">
        <f t="shared" si="3"/>
        <v>0</v>
      </c>
      <c r="N19" s="1">
        <f t="shared" si="4"/>
        <v>0</v>
      </c>
      <c r="O19" s="32">
        <f t="shared" si="5"/>
        <v>0</v>
      </c>
    </row>
    <row r="20" spans="1:15" s="10" customFormat="1" ht="35.25" customHeight="1" x14ac:dyDescent="0.25">
      <c r="A20" s="217"/>
      <c r="B20" s="220"/>
      <c r="C20" s="11"/>
      <c r="D20" s="12"/>
      <c r="E20" s="16"/>
      <c r="F20" s="76"/>
      <c r="G20" s="71"/>
      <c r="H20" s="1">
        <f t="shared" si="0"/>
        <v>0</v>
      </c>
      <c r="I20" s="71"/>
      <c r="J20" s="1">
        <f t="shared" si="1"/>
        <v>0</v>
      </c>
      <c r="K20" s="1">
        <f t="shared" si="6"/>
        <v>0</v>
      </c>
      <c r="L20" s="1">
        <f t="shared" si="2"/>
        <v>0</v>
      </c>
      <c r="M20" s="1">
        <f t="shared" si="3"/>
        <v>0</v>
      </c>
      <c r="N20" s="1">
        <f t="shared" si="4"/>
        <v>0</v>
      </c>
      <c r="O20" s="32">
        <f t="shared" si="5"/>
        <v>0</v>
      </c>
    </row>
    <row r="21" spans="1:15" s="10" customFormat="1" ht="35.25" customHeight="1" x14ac:dyDescent="0.25">
      <c r="A21" s="218"/>
      <c r="B21" s="221"/>
      <c r="C21" s="11"/>
      <c r="D21" s="12"/>
      <c r="E21" s="16"/>
      <c r="F21" s="76"/>
      <c r="G21" s="71"/>
      <c r="H21" s="1">
        <f t="shared" si="0"/>
        <v>0</v>
      </c>
      <c r="I21" s="71"/>
      <c r="J21" s="1">
        <f t="shared" si="1"/>
        <v>0</v>
      </c>
      <c r="K21" s="1">
        <f t="shared" si="6"/>
        <v>0</v>
      </c>
      <c r="L21" s="1">
        <f t="shared" si="2"/>
        <v>0</v>
      </c>
      <c r="M21" s="1">
        <f t="shared" si="3"/>
        <v>0</v>
      </c>
      <c r="N21" s="1">
        <f t="shared" si="4"/>
        <v>0</v>
      </c>
      <c r="O21" s="32">
        <f t="shared" si="5"/>
        <v>0</v>
      </c>
    </row>
    <row r="22" spans="1:15" s="10" customFormat="1" ht="35.25" customHeight="1" x14ac:dyDescent="0.25">
      <c r="A22" s="216">
        <v>3</v>
      </c>
      <c r="B22" s="219"/>
      <c r="C22" s="11"/>
      <c r="D22" s="12"/>
      <c r="E22" s="16"/>
      <c r="F22" s="76"/>
      <c r="G22" s="71"/>
      <c r="H22" s="1">
        <f t="shared" si="0"/>
        <v>0</v>
      </c>
      <c r="I22" s="71"/>
      <c r="J22" s="1">
        <f t="shared" si="1"/>
        <v>0</v>
      </c>
      <c r="K22" s="1">
        <f t="shared" si="6"/>
        <v>0</v>
      </c>
      <c r="L22" s="1">
        <f t="shared" si="2"/>
        <v>0</v>
      </c>
      <c r="M22" s="1">
        <f t="shared" si="3"/>
        <v>0</v>
      </c>
      <c r="N22" s="1">
        <f t="shared" si="4"/>
        <v>0</v>
      </c>
      <c r="O22" s="32">
        <f t="shared" si="5"/>
        <v>0</v>
      </c>
    </row>
    <row r="23" spans="1:15" s="10" customFormat="1" ht="35.25" customHeight="1" x14ac:dyDescent="0.25">
      <c r="A23" s="217"/>
      <c r="B23" s="220"/>
      <c r="C23" s="11"/>
      <c r="D23" s="12"/>
      <c r="E23" s="16"/>
      <c r="F23" s="76"/>
      <c r="G23" s="71"/>
      <c r="H23" s="1">
        <f t="shared" si="0"/>
        <v>0</v>
      </c>
      <c r="I23" s="71"/>
      <c r="J23" s="1">
        <f t="shared" si="1"/>
        <v>0</v>
      </c>
      <c r="K23" s="1">
        <f t="shared" si="6"/>
        <v>0</v>
      </c>
      <c r="L23" s="1">
        <f t="shared" si="2"/>
        <v>0</v>
      </c>
      <c r="M23" s="1">
        <f t="shared" si="3"/>
        <v>0</v>
      </c>
      <c r="N23" s="1">
        <f t="shared" si="4"/>
        <v>0</v>
      </c>
      <c r="O23" s="32">
        <f t="shared" si="5"/>
        <v>0</v>
      </c>
    </row>
    <row r="24" spans="1:15" s="10" customFormat="1" ht="35.25" customHeight="1" x14ac:dyDescent="0.25">
      <c r="A24" s="217"/>
      <c r="B24" s="220"/>
      <c r="C24" s="11"/>
      <c r="D24" s="12"/>
      <c r="E24" s="16"/>
      <c r="F24" s="76"/>
      <c r="G24" s="71"/>
      <c r="H24" s="1">
        <f t="shared" si="0"/>
        <v>0</v>
      </c>
      <c r="I24" s="71"/>
      <c r="J24" s="1">
        <f t="shared" si="1"/>
        <v>0</v>
      </c>
      <c r="K24" s="1">
        <f t="shared" si="6"/>
        <v>0</v>
      </c>
      <c r="L24" s="1">
        <f t="shared" si="2"/>
        <v>0</v>
      </c>
      <c r="M24" s="1">
        <f t="shared" si="3"/>
        <v>0</v>
      </c>
      <c r="N24" s="1">
        <f t="shared" si="4"/>
        <v>0</v>
      </c>
      <c r="O24" s="32">
        <f t="shared" si="5"/>
        <v>0</v>
      </c>
    </row>
    <row r="25" spans="1:15" s="10" customFormat="1" ht="35.25" customHeight="1" x14ac:dyDescent="0.25">
      <c r="A25" s="218"/>
      <c r="B25" s="221"/>
      <c r="C25" s="11"/>
      <c r="D25" s="12"/>
      <c r="E25" s="16"/>
      <c r="F25" s="76"/>
      <c r="G25" s="71"/>
      <c r="H25" s="1">
        <f t="shared" si="0"/>
        <v>0</v>
      </c>
      <c r="I25" s="71"/>
      <c r="J25" s="1">
        <f t="shared" si="1"/>
        <v>0</v>
      </c>
      <c r="K25" s="1">
        <f t="shared" si="6"/>
        <v>0</v>
      </c>
      <c r="L25" s="1">
        <f t="shared" si="2"/>
        <v>0</v>
      </c>
      <c r="M25" s="1">
        <f t="shared" si="3"/>
        <v>0</v>
      </c>
      <c r="N25" s="1">
        <f t="shared" si="4"/>
        <v>0</v>
      </c>
      <c r="O25" s="32">
        <f t="shared" si="5"/>
        <v>0</v>
      </c>
    </row>
    <row r="26" spans="1:15" s="10" customFormat="1" ht="35.25" customHeight="1" x14ac:dyDescent="0.25">
      <c r="A26" s="216">
        <v>4</v>
      </c>
      <c r="B26" s="219"/>
      <c r="C26" s="11"/>
      <c r="D26" s="12"/>
      <c r="E26" s="16"/>
      <c r="F26" s="76"/>
      <c r="G26" s="71"/>
      <c r="H26" s="1">
        <f t="shared" si="0"/>
        <v>0</v>
      </c>
      <c r="I26" s="71"/>
      <c r="J26" s="1">
        <f t="shared" si="1"/>
        <v>0</v>
      </c>
      <c r="K26" s="1">
        <f t="shared" si="6"/>
        <v>0</v>
      </c>
      <c r="L26" s="1">
        <f t="shared" si="2"/>
        <v>0</v>
      </c>
      <c r="M26" s="1">
        <f t="shared" si="3"/>
        <v>0</v>
      </c>
      <c r="N26" s="1">
        <f t="shared" si="4"/>
        <v>0</v>
      </c>
      <c r="O26" s="32">
        <f t="shared" si="5"/>
        <v>0</v>
      </c>
    </row>
    <row r="27" spans="1:15" s="10" customFormat="1" ht="35.25" customHeight="1" x14ac:dyDescent="0.25">
      <c r="A27" s="217"/>
      <c r="B27" s="220"/>
      <c r="C27" s="11"/>
      <c r="D27" s="12"/>
      <c r="E27" s="16"/>
      <c r="F27" s="76"/>
      <c r="G27" s="71"/>
      <c r="H27" s="1">
        <f t="shared" si="0"/>
        <v>0</v>
      </c>
      <c r="I27" s="71"/>
      <c r="J27" s="1">
        <f t="shared" si="1"/>
        <v>0</v>
      </c>
      <c r="K27" s="1">
        <f t="shared" si="6"/>
        <v>0</v>
      </c>
      <c r="L27" s="1">
        <f t="shared" si="2"/>
        <v>0</v>
      </c>
      <c r="M27" s="1">
        <f t="shared" si="3"/>
        <v>0</v>
      </c>
      <c r="N27" s="1">
        <f t="shared" si="4"/>
        <v>0</v>
      </c>
      <c r="O27" s="32">
        <f t="shared" si="5"/>
        <v>0</v>
      </c>
    </row>
    <row r="28" spans="1:15" s="10" customFormat="1" ht="35.25" customHeight="1" x14ac:dyDescent="0.25">
      <c r="A28" s="217"/>
      <c r="B28" s="220"/>
      <c r="C28" s="11"/>
      <c r="D28" s="12"/>
      <c r="E28" s="16"/>
      <c r="F28" s="76"/>
      <c r="G28" s="71"/>
      <c r="H28" s="1">
        <f t="shared" si="0"/>
        <v>0</v>
      </c>
      <c r="I28" s="71"/>
      <c r="J28" s="1">
        <f t="shared" si="1"/>
        <v>0</v>
      </c>
      <c r="K28" s="1">
        <f t="shared" si="6"/>
        <v>0</v>
      </c>
      <c r="L28" s="1">
        <f t="shared" si="2"/>
        <v>0</v>
      </c>
      <c r="M28" s="1">
        <f t="shared" si="3"/>
        <v>0</v>
      </c>
      <c r="N28" s="1">
        <f t="shared" si="4"/>
        <v>0</v>
      </c>
      <c r="O28" s="32">
        <f t="shared" si="5"/>
        <v>0</v>
      </c>
    </row>
    <row r="29" spans="1:15" s="10" customFormat="1" ht="35.25" customHeight="1" x14ac:dyDescent="0.25">
      <c r="A29" s="218"/>
      <c r="B29" s="221"/>
      <c r="C29" s="11"/>
      <c r="D29" s="12"/>
      <c r="E29" s="16"/>
      <c r="F29" s="76"/>
      <c r="G29" s="71"/>
      <c r="H29" s="1">
        <f t="shared" si="0"/>
        <v>0</v>
      </c>
      <c r="I29" s="71"/>
      <c r="J29" s="1">
        <f t="shared" si="1"/>
        <v>0</v>
      </c>
      <c r="K29" s="1">
        <f t="shared" si="6"/>
        <v>0</v>
      </c>
      <c r="L29" s="1">
        <f t="shared" si="2"/>
        <v>0</v>
      </c>
      <c r="M29" s="1">
        <f t="shared" si="3"/>
        <v>0</v>
      </c>
      <c r="N29" s="1">
        <f t="shared" si="4"/>
        <v>0</v>
      </c>
      <c r="O29" s="32">
        <f t="shared" si="5"/>
        <v>0</v>
      </c>
    </row>
    <row r="30" spans="1:15" s="10" customFormat="1" ht="35.25" customHeight="1" x14ac:dyDescent="0.25">
      <c r="A30" s="216">
        <v>5</v>
      </c>
      <c r="B30" s="219"/>
      <c r="C30" s="11"/>
      <c r="D30" s="12"/>
      <c r="E30" s="16"/>
      <c r="F30" s="76"/>
      <c r="G30" s="71"/>
      <c r="H30" s="1">
        <f t="shared" si="0"/>
        <v>0</v>
      </c>
      <c r="I30" s="71"/>
      <c r="J30" s="1">
        <f t="shared" si="1"/>
        <v>0</v>
      </c>
      <c r="K30" s="1">
        <f t="shared" si="6"/>
        <v>0</v>
      </c>
      <c r="L30" s="1">
        <f t="shared" si="2"/>
        <v>0</v>
      </c>
      <c r="M30" s="1">
        <f t="shared" si="3"/>
        <v>0</v>
      </c>
      <c r="N30" s="1">
        <f t="shared" si="4"/>
        <v>0</v>
      </c>
      <c r="O30" s="32">
        <f t="shared" si="5"/>
        <v>0</v>
      </c>
    </row>
    <row r="31" spans="1:15" s="10" customFormat="1" ht="35.25" customHeight="1" x14ac:dyDescent="0.25">
      <c r="A31" s="217"/>
      <c r="B31" s="220"/>
      <c r="C31" s="11"/>
      <c r="D31" s="12"/>
      <c r="E31" s="16"/>
      <c r="F31" s="76"/>
      <c r="G31" s="71"/>
      <c r="H31" s="1">
        <f t="shared" si="0"/>
        <v>0</v>
      </c>
      <c r="I31" s="71"/>
      <c r="J31" s="1">
        <f t="shared" si="1"/>
        <v>0</v>
      </c>
      <c r="K31" s="1">
        <f t="shared" si="6"/>
        <v>0</v>
      </c>
      <c r="L31" s="1">
        <f t="shared" si="2"/>
        <v>0</v>
      </c>
      <c r="M31" s="1">
        <f t="shared" si="3"/>
        <v>0</v>
      </c>
      <c r="N31" s="1">
        <f t="shared" si="4"/>
        <v>0</v>
      </c>
      <c r="O31" s="32">
        <f t="shared" si="5"/>
        <v>0</v>
      </c>
    </row>
    <row r="32" spans="1:15" s="10" customFormat="1" ht="35.25" customHeight="1" x14ac:dyDescent="0.25">
      <c r="A32" s="217"/>
      <c r="B32" s="220"/>
      <c r="C32" s="11"/>
      <c r="D32" s="12"/>
      <c r="E32" s="16"/>
      <c r="F32" s="76"/>
      <c r="G32" s="71"/>
      <c r="H32" s="1">
        <f t="shared" si="0"/>
        <v>0</v>
      </c>
      <c r="I32" s="71"/>
      <c r="J32" s="1">
        <f t="shared" si="1"/>
        <v>0</v>
      </c>
      <c r="K32" s="1">
        <f t="shared" si="6"/>
        <v>0</v>
      </c>
      <c r="L32" s="1">
        <f t="shared" si="2"/>
        <v>0</v>
      </c>
      <c r="M32" s="1">
        <f t="shared" si="3"/>
        <v>0</v>
      </c>
      <c r="N32" s="1">
        <f t="shared" si="4"/>
        <v>0</v>
      </c>
      <c r="O32" s="32">
        <f t="shared" si="5"/>
        <v>0</v>
      </c>
    </row>
    <row r="33" spans="1:15" s="10" customFormat="1" ht="35.25" customHeight="1" thickBot="1" x14ac:dyDescent="0.3">
      <c r="A33" s="222"/>
      <c r="B33" s="223"/>
      <c r="C33" s="34"/>
      <c r="D33" s="35"/>
      <c r="E33" s="36"/>
      <c r="F33" s="76"/>
      <c r="G33" s="71"/>
      <c r="H33" s="37">
        <f t="shared" si="0"/>
        <v>0</v>
      </c>
      <c r="I33" s="71"/>
      <c r="J33" s="37">
        <f t="shared" si="1"/>
        <v>0</v>
      </c>
      <c r="K33" s="37">
        <f t="shared" si="6"/>
        <v>0</v>
      </c>
      <c r="L33" s="41">
        <f t="shared" si="2"/>
        <v>0</v>
      </c>
      <c r="M33" s="41">
        <f t="shared" si="3"/>
        <v>0</v>
      </c>
      <c r="N33" s="41">
        <f t="shared" si="4"/>
        <v>0</v>
      </c>
      <c r="O33" s="54">
        <f t="shared" si="5"/>
        <v>0</v>
      </c>
    </row>
    <row r="34" spans="1:15" s="10" customFormat="1" ht="42" customHeight="1" thickBot="1" x14ac:dyDescent="0.3">
      <c r="A34" s="153" t="s">
        <v>26</v>
      </c>
      <c r="B34" s="154"/>
      <c r="C34" s="154"/>
      <c r="D34" s="154"/>
      <c r="E34" s="154"/>
      <c r="F34" s="154"/>
      <c r="G34" s="154"/>
      <c r="H34" s="154"/>
      <c r="I34" s="154"/>
      <c r="J34" s="154"/>
      <c r="K34" s="154"/>
      <c r="L34" s="179" t="s">
        <v>49</v>
      </c>
      <c r="M34" s="180"/>
      <c r="N34" s="180"/>
      <c r="O34" s="60">
        <f>SUMIF(G:G,0%,L:L)+SUMIF(G:G,"",L:L)</f>
        <v>0</v>
      </c>
    </row>
    <row r="35" spans="1:15" s="10" customFormat="1" ht="39" customHeight="1" x14ac:dyDescent="0.25">
      <c r="A35" s="132" t="s">
        <v>107</v>
      </c>
      <c r="B35" s="133"/>
      <c r="C35" s="133"/>
      <c r="D35" s="133"/>
      <c r="E35" s="133"/>
      <c r="F35" s="133"/>
      <c r="G35" s="133"/>
      <c r="H35" s="133"/>
      <c r="I35" s="133"/>
      <c r="J35" s="133"/>
      <c r="K35" s="134"/>
      <c r="L35" s="173" t="s">
        <v>28</v>
      </c>
      <c r="M35" s="174"/>
      <c r="N35" s="174"/>
      <c r="O35" s="61">
        <f>SUMIF(G:G,5%,L:L)</f>
        <v>0</v>
      </c>
    </row>
    <row r="36" spans="1:15" s="10" customFormat="1" ht="30" customHeight="1" x14ac:dyDescent="0.25">
      <c r="A36" s="135"/>
      <c r="B36" s="136"/>
      <c r="C36" s="136"/>
      <c r="D36" s="136"/>
      <c r="E36" s="136"/>
      <c r="F36" s="136"/>
      <c r="G36" s="136"/>
      <c r="H36" s="136"/>
      <c r="I36" s="136"/>
      <c r="J36" s="136"/>
      <c r="K36" s="137"/>
      <c r="L36" s="173" t="s">
        <v>29</v>
      </c>
      <c r="M36" s="174"/>
      <c r="N36" s="174"/>
      <c r="O36" s="61">
        <f>SUMIF(G:G,19%,L:L)</f>
        <v>0</v>
      </c>
    </row>
    <row r="37" spans="1:15" s="10" customFormat="1" ht="30" customHeight="1" x14ac:dyDescent="0.25">
      <c r="A37" s="135"/>
      <c r="B37" s="136"/>
      <c r="C37" s="136"/>
      <c r="D37" s="136"/>
      <c r="E37" s="136"/>
      <c r="F37" s="136"/>
      <c r="G37" s="136"/>
      <c r="H37" s="136"/>
      <c r="I37" s="136"/>
      <c r="J37" s="136"/>
      <c r="K37" s="137"/>
      <c r="L37" s="171" t="s">
        <v>22</v>
      </c>
      <c r="M37" s="172"/>
      <c r="N37" s="172"/>
      <c r="O37" s="62">
        <f>SUM(O34:O36)</f>
        <v>0</v>
      </c>
    </row>
    <row r="38" spans="1:15" s="10" customFormat="1" ht="30" customHeight="1" x14ac:dyDescent="0.25">
      <c r="A38" s="135"/>
      <c r="B38" s="136"/>
      <c r="C38" s="136"/>
      <c r="D38" s="136"/>
      <c r="E38" s="136"/>
      <c r="F38" s="136"/>
      <c r="G38" s="136"/>
      <c r="H38" s="136"/>
      <c r="I38" s="136"/>
      <c r="J38" s="136"/>
      <c r="K38" s="137"/>
      <c r="L38" s="169" t="s">
        <v>30</v>
      </c>
      <c r="M38" s="170"/>
      <c r="N38" s="170"/>
      <c r="O38" s="63">
        <f>SUMIF(G:G,5%,M:M)</f>
        <v>0</v>
      </c>
    </row>
    <row r="39" spans="1:15" s="10" customFormat="1" ht="30" customHeight="1" x14ac:dyDescent="0.25">
      <c r="A39" s="135"/>
      <c r="B39" s="136"/>
      <c r="C39" s="136"/>
      <c r="D39" s="136"/>
      <c r="E39" s="136"/>
      <c r="F39" s="136"/>
      <c r="G39" s="136"/>
      <c r="H39" s="136"/>
      <c r="I39" s="136"/>
      <c r="J39" s="136"/>
      <c r="K39" s="137"/>
      <c r="L39" s="169" t="s">
        <v>31</v>
      </c>
      <c r="M39" s="170"/>
      <c r="N39" s="170"/>
      <c r="O39" s="63">
        <f>SUMIF(G:G,19%,M:M)</f>
        <v>0</v>
      </c>
    </row>
    <row r="40" spans="1:15" s="10" customFormat="1" ht="30" customHeight="1" x14ac:dyDescent="0.25">
      <c r="A40" s="135"/>
      <c r="B40" s="136"/>
      <c r="C40" s="136"/>
      <c r="D40" s="136"/>
      <c r="E40" s="136"/>
      <c r="F40" s="136"/>
      <c r="G40" s="136"/>
      <c r="H40" s="136"/>
      <c r="I40" s="136"/>
      <c r="J40" s="136"/>
      <c r="K40" s="137"/>
      <c r="L40" s="171" t="s">
        <v>32</v>
      </c>
      <c r="M40" s="172"/>
      <c r="N40" s="172"/>
      <c r="O40" s="62">
        <f>SUM(O38:O39)</f>
        <v>0</v>
      </c>
    </row>
    <row r="41" spans="1:15" s="10" customFormat="1" ht="30" customHeight="1" x14ac:dyDescent="0.25">
      <c r="A41" s="135"/>
      <c r="B41" s="136"/>
      <c r="C41" s="136"/>
      <c r="D41" s="136"/>
      <c r="E41" s="136"/>
      <c r="F41" s="136"/>
      <c r="G41" s="136"/>
      <c r="H41" s="136"/>
      <c r="I41" s="136"/>
      <c r="J41" s="136"/>
      <c r="K41" s="137"/>
      <c r="L41" s="173" t="s">
        <v>33</v>
      </c>
      <c r="M41" s="174"/>
      <c r="N41" s="174"/>
      <c r="O41" s="61">
        <f>SUMIF(I:I,8%,N:N)</f>
        <v>0</v>
      </c>
    </row>
    <row r="42" spans="1:15" s="10" customFormat="1" ht="37.5" customHeight="1" x14ac:dyDescent="0.25">
      <c r="A42" s="135"/>
      <c r="B42" s="136"/>
      <c r="C42" s="136"/>
      <c r="D42" s="136"/>
      <c r="E42" s="136"/>
      <c r="F42" s="136"/>
      <c r="G42" s="136"/>
      <c r="H42" s="136"/>
      <c r="I42" s="136"/>
      <c r="J42" s="136"/>
      <c r="K42" s="137"/>
      <c r="L42" s="175" t="s">
        <v>34</v>
      </c>
      <c r="M42" s="176"/>
      <c r="N42" s="176"/>
      <c r="O42" s="62">
        <f>SUM(O41)</f>
        <v>0</v>
      </c>
    </row>
    <row r="43" spans="1:15" s="10" customFormat="1" ht="44.25" customHeight="1" thickBot="1" x14ac:dyDescent="0.3">
      <c r="A43" s="138"/>
      <c r="B43" s="139"/>
      <c r="C43" s="139"/>
      <c r="D43" s="139"/>
      <c r="E43" s="139"/>
      <c r="F43" s="139"/>
      <c r="G43" s="139"/>
      <c r="H43" s="139"/>
      <c r="I43" s="139"/>
      <c r="J43" s="139"/>
      <c r="K43" s="140"/>
      <c r="L43" s="177" t="s">
        <v>35</v>
      </c>
      <c r="M43" s="178"/>
      <c r="N43" s="178"/>
      <c r="O43" s="64">
        <f>+O37+O40+O42</f>
        <v>0</v>
      </c>
    </row>
    <row r="45" spans="1:15" ht="50.1" customHeight="1" x14ac:dyDescent="0.25">
      <c r="B45" s="225"/>
      <c r="C45" s="225"/>
      <c r="D45" s="225"/>
    </row>
    <row r="46" spans="1:15" x14ac:dyDescent="0.25">
      <c r="B46" s="224" t="s">
        <v>36</v>
      </c>
      <c r="C46" s="224"/>
      <c r="D46" s="224"/>
    </row>
    <row r="48" spans="1:15" x14ac:dyDescent="0.25">
      <c r="A48" s="53" t="s">
        <v>37</v>
      </c>
      <c r="B48" s="13"/>
    </row>
    <row r="49" spans="1:16" x14ac:dyDescent="0.25">
      <c r="A49" s="164" t="s">
        <v>38</v>
      </c>
      <c r="B49" s="164"/>
      <c r="C49" s="164"/>
      <c r="D49" s="164"/>
      <c r="E49" s="164"/>
      <c r="F49" s="164"/>
      <c r="G49" s="164"/>
      <c r="H49" s="164"/>
      <c r="I49" s="164"/>
      <c r="J49" s="164"/>
      <c r="K49" s="164"/>
      <c r="L49" s="164"/>
      <c r="M49" s="164"/>
      <c r="N49" s="164"/>
      <c r="O49" s="164"/>
      <c r="P49" s="2"/>
    </row>
    <row r="50" spans="1:16" ht="15" customHeight="1" x14ac:dyDescent="0.25">
      <c r="A50" s="163" t="s">
        <v>39</v>
      </c>
      <c r="B50" s="163"/>
      <c r="C50" s="163"/>
      <c r="D50" s="163"/>
      <c r="E50" s="163"/>
      <c r="F50" s="163"/>
      <c r="G50" s="163"/>
      <c r="H50" s="163"/>
      <c r="I50" s="163"/>
      <c r="J50" s="163"/>
      <c r="K50" s="163"/>
      <c r="L50" s="163"/>
      <c r="M50" s="163"/>
      <c r="N50" s="163"/>
      <c r="O50" s="163"/>
      <c r="P50" s="65"/>
    </row>
    <row r="51" spans="1:16" x14ac:dyDescent="0.25">
      <c r="A51" s="183" t="s">
        <v>40</v>
      </c>
      <c r="B51" s="183"/>
      <c r="C51" s="183"/>
      <c r="D51" s="183"/>
      <c r="E51" s="183"/>
      <c r="F51" s="183"/>
      <c r="G51" s="183"/>
      <c r="H51" s="183"/>
      <c r="I51" s="183"/>
      <c r="J51" s="183"/>
      <c r="K51" s="183"/>
      <c r="L51" s="183"/>
      <c r="M51" s="183"/>
      <c r="N51" s="183"/>
      <c r="O51" s="183"/>
      <c r="P51" s="5"/>
    </row>
    <row r="52" spans="1:16" x14ac:dyDescent="0.25">
      <c r="A52" s="183" t="s">
        <v>41</v>
      </c>
      <c r="B52" s="183"/>
      <c r="C52" s="183"/>
      <c r="D52" s="183"/>
      <c r="E52" s="183"/>
      <c r="F52" s="183"/>
      <c r="G52" s="183"/>
      <c r="H52" s="183"/>
      <c r="I52" s="183"/>
      <c r="J52" s="183"/>
      <c r="K52" s="183"/>
      <c r="L52" s="183"/>
      <c r="M52" s="183"/>
      <c r="N52" s="183"/>
      <c r="O52" s="183"/>
      <c r="P52" s="5"/>
    </row>
  </sheetData>
  <sheetProtection selectLockedCells="1"/>
  <mergeCells count="45">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N11:O11"/>
    <mergeCell ref="A35:K43"/>
    <mergeCell ref="A34:K34"/>
    <mergeCell ref="L34:N34"/>
    <mergeCell ref="L35:N35"/>
    <mergeCell ref="L36:N36"/>
    <mergeCell ref="L37:N37"/>
    <mergeCell ref="L38:N38"/>
    <mergeCell ref="L39:N39"/>
    <mergeCell ref="L40:N40"/>
    <mergeCell ref="L41:N41"/>
    <mergeCell ref="L42:N42"/>
    <mergeCell ref="L43:N43"/>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6" bestFit="1" customWidth="1"/>
    <col min="6" max="6" width="15" style="50" bestFit="1" customWidth="1"/>
  </cols>
  <sheetData>
    <row r="6" spans="2:6" x14ac:dyDescent="0.25">
      <c r="B6" s="18" t="s">
        <v>9</v>
      </c>
      <c r="D6" s="44" t="s">
        <v>59</v>
      </c>
      <c r="F6" s="47" t="s">
        <v>60</v>
      </c>
    </row>
    <row r="7" spans="2:6" x14ac:dyDescent="0.25">
      <c r="B7" s="2" t="s">
        <v>61</v>
      </c>
      <c r="D7" s="45">
        <v>0</v>
      </c>
      <c r="F7" s="48">
        <v>0.08</v>
      </c>
    </row>
    <row r="8" spans="2:6" x14ac:dyDescent="0.25">
      <c r="B8" s="2" t="s">
        <v>62</v>
      </c>
      <c r="D8" s="45">
        <v>0.05</v>
      </c>
      <c r="F8" s="49">
        <v>0</v>
      </c>
    </row>
    <row r="9" spans="2:6" x14ac:dyDescent="0.25">
      <c r="B9" s="2" t="s">
        <v>63</v>
      </c>
      <c r="D9" s="45">
        <v>0.19</v>
      </c>
    </row>
    <row r="10" spans="2:6" x14ac:dyDescent="0.25">
      <c r="D10" s="4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view="pageBreakPreview" topLeftCell="A109" zoomScale="115" zoomScaleNormal="90" zoomScaleSheetLayoutView="115" workbookViewId="0">
      <selection activeCell="L123" sqref="L123"/>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59"/>
      <c r="B2" s="161" t="s">
        <v>0</v>
      </c>
      <c r="C2" s="161"/>
      <c r="D2" s="161"/>
      <c r="E2" s="161"/>
      <c r="F2" s="161"/>
      <c r="G2" s="161"/>
      <c r="H2" s="161"/>
      <c r="I2" s="161"/>
      <c r="J2" s="161"/>
      <c r="K2" s="161"/>
      <c r="L2" s="66" t="s">
        <v>110</v>
      </c>
    </row>
    <row r="3" spans="1:16" ht="15.75" customHeight="1" x14ac:dyDescent="0.25">
      <c r="A3" s="159"/>
      <c r="B3" s="161" t="s">
        <v>2</v>
      </c>
      <c r="C3" s="161"/>
      <c r="D3" s="161"/>
      <c r="E3" s="161"/>
      <c r="F3" s="161"/>
      <c r="G3" s="161"/>
      <c r="H3" s="161"/>
      <c r="I3" s="161"/>
      <c r="J3" s="161"/>
      <c r="K3" s="161"/>
      <c r="L3" s="66" t="s">
        <v>105</v>
      </c>
    </row>
    <row r="4" spans="1:16" ht="15" customHeight="1" x14ac:dyDescent="0.25">
      <c r="A4" s="159"/>
      <c r="B4" s="161" t="s">
        <v>3</v>
      </c>
      <c r="C4" s="161"/>
      <c r="D4" s="161"/>
      <c r="E4" s="161"/>
      <c r="F4" s="161"/>
      <c r="G4" s="161"/>
      <c r="H4" s="161"/>
      <c r="I4" s="161"/>
      <c r="J4" s="161"/>
      <c r="K4" s="161"/>
      <c r="L4" s="66" t="s">
        <v>109</v>
      </c>
    </row>
    <row r="5" spans="1:16" ht="15" customHeight="1" x14ac:dyDescent="0.25">
      <c r="A5" s="159"/>
      <c r="B5" s="161"/>
      <c r="C5" s="161"/>
      <c r="D5" s="161"/>
      <c r="E5" s="161"/>
      <c r="F5" s="161"/>
      <c r="G5" s="161"/>
      <c r="H5" s="161"/>
      <c r="I5" s="161"/>
      <c r="J5" s="161"/>
      <c r="K5" s="161"/>
      <c r="L5" s="66" t="s">
        <v>64</v>
      </c>
    </row>
    <row r="7" spans="1:16" x14ac:dyDescent="0.25">
      <c r="A7" s="5" t="s">
        <v>5</v>
      </c>
      <c r="K7" s="2"/>
      <c r="P7" s="57"/>
    </row>
    <row r="8" spans="1:16" ht="9.9499999999999993" customHeight="1" x14ac:dyDescent="0.25">
      <c r="A8" s="6"/>
      <c r="K8" s="2"/>
      <c r="P8" s="57"/>
    </row>
    <row r="9" spans="1:16" ht="30" customHeight="1" x14ac:dyDescent="0.25">
      <c r="A9" s="256" t="s">
        <v>6</v>
      </c>
      <c r="B9" s="257"/>
      <c r="C9" s="55"/>
      <c r="D9" s="39" t="s">
        <v>7</v>
      </c>
      <c r="E9" s="184"/>
      <c r="F9" s="185"/>
      <c r="G9" s="186"/>
      <c r="H9" s="56"/>
      <c r="I9" s="9" t="s">
        <v>8</v>
      </c>
      <c r="J9" s="157"/>
      <c r="K9" s="158"/>
      <c r="L9" s="2"/>
      <c r="N9" s="22"/>
      <c r="P9" s="80"/>
    </row>
    <row r="10" spans="1:16" ht="8.25" customHeight="1" x14ac:dyDescent="0.25">
      <c r="A10" s="258"/>
      <c r="B10" s="259"/>
      <c r="C10" s="55"/>
      <c r="E10" s="8"/>
      <c r="F10" s="8"/>
      <c r="K10" s="2"/>
      <c r="N10" s="8"/>
      <c r="O10" s="2"/>
      <c r="P10" s="57"/>
    </row>
    <row r="11" spans="1:16" ht="30" customHeight="1" x14ac:dyDescent="0.25">
      <c r="A11" s="260"/>
      <c r="B11" s="261"/>
      <c r="C11" s="55"/>
      <c r="D11" s="39" t="s">
        <v>9</v>
      </c>
      <c r="E11" s="141"/>
      <c r="F11" s="142"/>
      <c r="G11" s="143"/>
      <c r="H11" s="19"/>
      <c r="I11" s="9" t="s">
        <v>10</v>
      </c>
      <c r="J11" s="155"/>
      <c r="K11" s="156"/>
      <c r="L11" s="2"/>
      <c r="N11" s="22"/>
      <c r="P11" s="58"/>
    </row>
    <row r="12" spans="1:16" ht="9.9499999999999993" customHeight="1" thickBot="1" x14ac:dyDescent="0.3">
      <c r="P12" s="57"/>
    </row>
    <row r="13" spans="1:16" s="10" customFormat="1" ht="34.5" customHeight="1" x14ac:dyDescent="0.25">
      <c r="A13" s="27" t="s">
        <v>11</v>
      </c>
      <c r="B13" s="247" t="s">
        <v>65</v>
      </c>
      <c r="C13" s="248"/>
      <c r="D13" s="248"/>
      <c r="E13" s="248"/>
      <c r="F13" s="249"/>
      <c r="G13" s="28" t="s">
        <v>15</v>
      </c>
      <c r="H13" s="28" t="s">
        <v>14</v>
      </c>
      <c r="I13" s="244" t="s">
        <v>16</v>
      </c>
      <c r="J13" s="245"/>
      <c r="K13" s="246"/>
      <c r="L13" s="30" t="s">
        <v>22</v>
      </c>
      <c r="P13" s="81"/>
    </row>
    <row r="14" spans="1:16" s="10" customFormat="1" x14ac:dyDescent="0.25">
      <c r="A14" s="42">
        <v>1</v>
      </c>
      <c r="B14" s="226"/>
      <c r="C14" s="226"/>
      <c r="D14" s="226"/>
      <c r="E14" s="226"/>
      <c r="F14" s="226"/>
      <c r="G14" s="82"/>
      <c r="H14" s="83"/>
      <c r="I14" s="227"/>
      <c r="J14" s="228"/>
      <c r="K14" s="229"/>
      <c r="L14" s="32">
        <f>ROUND(H14*I14,0)</f>
        <v>0</v>
      </c>
    </row>
    <row r="15" spans="1:16" s="10" customFormat="1" x14ac:dyDescent="0.25">
      <c r="A15" s="42">
        <v>2</v>
      </c>
      <c r="B15" s="226"/>
      <c r="C15" s="226"/>
      <c r="D15" s="226"/>
      <c r="E15" s="226"/>
      <c r="F15" s="226"/>
      <c r="G15" s="82"/>
      <c r="H15" s="83"/>
      <c r="I15" s="227"/>
      <c r="J15" s="228"/>
      <c r="K15" s="229"/>
      <c r="L15" s="32">
        <f t="shared" ref="L15:L78" si="0">ROUND(H15*I15,0)</f>
        <v>0</v>
      </c>
    </row>
    <row r="16" spans="1:16" s="10" customFormat="1" x14ac:dyDescent="0.25">
      <c r="A16" s="42">
        <v>3</v>
      </c>
      <c r="B16" s="226"/>
      <c r="C16" s="226"/>
      <c r="D16" s="226"/>
      <c r="E16" s="226"/>
      <c r="F16" s="226"/>
      <c r="G16" s="82"/>
      <c r="H16" s="83"/>
      <c r="I16" s="227"/>
      <c r="J16" s="228"/>
      <c r="K16" s="229"/>
      <c r="L16" s="32">
        <f t="shared" si="0"/>
        <v>0</v>
      </c>
    </row>
    <row r="17" spans="1:12" s="10" customFormat="1" x14ac:dyDescent="0.25">
      <c r="A17" s="42">
        <v>4</v>
      </c>
      <c r="B17" s="226"/>
      <c r="C17" s="226"/>
      <c r="D17" s="226"/>
      <c r="E17" s="226"/>
      <c r="F17" s="226"/>
      <c r="G17" s="82"/>
      <c r="H17" s="83"/>
      <c r="I17" s="227"/>
      <c r="J17" s="228"/>
      <c r="K17" s="229"/>
      <c r="L17" s="32">
        <f t="shared" si="0"/>
        <v>0</v>
      </c>
    </row>
    <row r="18" spans="1:12" s="10" customFormat="1" x14ac:dyDescent="0.25">
      <c r="A18" s="42">
        <v>5</v>
      </c>
      <c r="B18" s="226"/>
      <c r="C18" s="226"/>
      <c r="D18" s="226"/>
      <c r="E18" s="226"/>
      <c r="F18" s="226"/>
      <c r="G18" s="82"/>
      <c r="H18" s="83"/>
      <c r="I18" s="227"/>
      <c r="J18" s="228"/>
      <c r="K18" s="229"/>
      <c r="L18" s="32">
        <f t="shared" si="0"/>
        <v>0</v>
      </c>
    </row>
    <row r="19" spans="1:12" s="10" customFormat="1" x14ac:dyDescent="0.25">
      <c r="A19" s="42">
        <v>6</v>
      </c>
      <c r="B19" s="226"/>
      <c r="C19" s="226"/>
      <c r="D19" s="226"/>
      <c r="E19" s="226"/>
      <c r="F19" s="226"/>
      <c r="G19" s="82"/>
      <c r="H19" s="83"/>
      <c r="I19" s="227"/>
      <c r="J19" s="228"/>
      <c r="K19" s="229"/>
      <c r="L19" s="32">
        <f t="shared" si="0"/>
        <v>0</v>
      </c>
    </row>
    <row r="20" spans="1:12" s="10" customFormat="1" x14ac:dyDescent="0.25">
      <c r="A20" s="42">
        <v>7</v>
      </c>
      <c r="B20" s="226"/>
      <c r="C20" s="226"/>
      <c r="D20" s="226"/>
      <c r="E20" s="226"/>
      <c r="F20" s="226"/>
      <c r="G20" s="82"/>
      <c r="H20" s="83"/>
      <c r="I20" s="227"/>
      <c r="J20" s="228"/>
      <c r="K20" s="229"/>
      <c r="L20" s="32">
        <f t="shared" si="0"/>
        <v>0</v>
      </c>
    </row>
    <row r="21" spans="1:12" s="10" customFormat="1" x14ac:dyDescent="0.25">
      <c r="A21" s="42">
        <v>8</v>
      </c>
      <c r="B21" s="226"/>
      <c r="C21" s="226"/>
      <c r="D21" s="226"/>
      <c r="E21" s="226"/>
      <c r="F21" s="226"/>
      <c r="G21" s="82"/>
      <c r="H21" s="83"/>
      <c r="I21" s="227"/>
      <c r="J21" s="228"/>
      <c r="K21" s="229"/>
      <c r="L21" s="32">
        <f t="shared" si="0"/>
        <v>0</v>
      </c>
    </row>
    <row r="22" spans="1:12" s="10" customFormat="1" x14ac:dyDescent="0.25">
      <c r="A22" s="42">
        <v>9</v>
      </c>
      <c r="B22" s="226"/>
      <c r="C22" s="226"/>
      <c r="D22" s="226"/>
      <c r="E22" s="226"/>
      <c r="F22" s="226"/>
      <c r="G22" s="82"/>
      <c r="H22" s="83"/>
      <c r="I22" s="227"/>
      <c r="J22" s="228"/>
      <c r="K22" s="229"/>
      <c r="L22" s="32">
        <f t="shared" si="0"/>
        <v>0</v>
      </c>
    </row>
    <row r="23" spans="1:12" s="10" customFormat="1" x14ac:dyDescent="0.25">
      <c r="A23" s="42">
        <v>10</v>
      </c>
      <c r="B23" s="226"/>
      <c r="C23" s="226"/>
      <c r="D23" s="226"/>
      <c r="E23" s="226"/>
      <c r="F23" s="226"/>
      <c r="G23" s="82"/>
      <c r="H23" s="83"/>
      <c r="I23" s="227"/>
      <c r="J23" s="228"/>
      <c r="K23" s="229"/>
      <c r="L23" s="32">
        <f t="shared" si="0"/>
        <v>0</v>
      </c>
    </row>
    <row r="24" spans="1:12" s="10" customFormat="1" x14ac:dyDescent="0.25">
      <c r="A24" s="42">
        <v>11</v>
      </c>
      <c r="B24" s="226"/>
      <c r="C24" s="226"/>
      <c r="D24" s="226"/>
      <c r="E24" s="226"/>
      <c r="F24" s="226"/>
      <c r="G24" s="82"/>
      <c r="H24" s="83"/>
      <c r="I24" s="227"/>
      <c r="J24" s="228"/>
      <c r="K24" s="229"/>
      <c r="L24" s="32">
        <f t="shared" si="0"/>
        <v>0</v>
      </c>
    </row>
    <row r="25" spans="1:12" s="10" customFormat="1" x14ac:dyDescent="0.25">
      <c r="A25" s="42">
        <v>12</v>
      </c>
      <c r="B25" s="226"/>
      <c r="C25" s="226"/>
      <c r="D25" s="226"/>
      <c r="E25" s="226"/>
      <c r="F25" s="226"/>
      <c r="G25" s="82"/>
      <c r="H25" s="83"/>
      <c r="I25" s="227"/>
      <c r="J25" s="228"/>
      <c r="K25" s="229"/>
      <c r="L25" s="32">
        <f t="shared" si="0"/>
        <v>0</v>
      </c>
    </row>
    <row r="26" spans="1:12" s="10" customFormat="1" x14ac:dyDescent="0.25">
      <c r="A26" s="42">
        <v>13</v>
      </c>
      <c r="B26" s="226"/>
      <c r="C26" s="226"/>
      <c r="D26" s="226"/>
      <c r="E26" s="226"/>
      <c r="F26" s="226"/>
      <c r="G26" s="82"/>
      <c r="H26" s="83"/>
      <c r="I26" s="227"/>
      <c r="J26" s="228"/>
      <c r="K26" s="229"/>
      <c r="L26" s="32">
        <f t="shared" si="0"/>
        <v>0</v>
      </c>
    </row>
    <row r="27" spans="1:12" s="10" customFormat="1" x14ac:dyDescent="0.25">
      <c r="A27" s="42">
        <v>14</v>
      </c>
      <c r="B27" s="226"/>
      <c r="C27" s="226"/>
      <c r="D27" s="226"/>
      <c r="E27" s="226"/>
      <c r="F27" s="226"/>
      <c r="G27" s="82"/>
      <c r="H27" s="83"/>
      <c r="I27" s="227"/>
      <c r="J27" s="228"/>
      <c r="K27" s="229"/>
      <c r="L27" s="32">
        <f t="shared" si="0"/>
        <v>0</v>
      </c>
    </row>
    <row r="28" spans="1:12" s="10" customFormat="1" x14ac:dyDescent="0.25">
      <c r="A28" s="42">
        <v>15</v>
      </c>
      <c r="B28" s="226"/>
      <c r="C28" s="226"/>
      <c r="D28" s="226"/>
      <c r="E28" s="226"/>
      <c r="F28" s="226"/>
      <c r="G28" s="82"/>
      <c r="H28" s="83"/>
      <c r="I28" s="227"/>
      <c r="J28" s="228"/>
      <c r="K28" s="229"/>
      <c r="L28" s="32">
        <f t="shared" si="0"/>
        <v>0</v>
      </c>
    </row>
    <row r="29" spans="1:12" s="10" customFormat="1" x14ac:dyDescent="0.25">
      <c r="A29" s="42">
        <v>16</v>
      </c>
      <c r="B29" s="226"/>
      <c r="C29" s="226"/>
      <c r="D29" s="226"/>
      <c r="E29" s="226"/>
      <c r="F29" s="226"/>
      <c r="G29" s="82"/>
      <c r="H29" s="83"/>
      <c r="I29" s="227"/>
      <c r="J29" s="228"/>
      <c r="K29" s="229"/>
      <c r="L29" s="32">
        <f t="shared" si="0"/>
        <v>0</v>
      </c>
    </row>
    <row r="30" spans="1:12" s="10" customFormat="1" x14ac:dyDescent="0.25">
      <c r="A30" s="42">
        <v>17</v>
      </c>
      <c r="B30" s="226"/>
      <c r="C30" s="226"/>
      <c r="D30" s="226"/>
      <c r="E30" s="226"/>
      <c r="F30" s="226"/>
      <c r="G30" s="82"/>
      <c r="H30" s="83"/>
      <c r="I30" s="227"/>
      <c r="J30" s="228"/>
      <c r="K30" s="229"/>
      <c r="L30" s="32">
        <f t="shared" si="0"/>
        <v>0</v>
      </c>
    </row>
    <row r="31" spans="1:12" s="10" customFormat="1" x14ac:dyDescent="0.25">
      <c r="A31" s="42">
        <v>18</v>
      </c>
      <c r="B31" s="226"/>
      <c r="C31" s="226"/>
      <c r="D31" s="226"/>
      <c r="E31" s="226"/>
      <c r="F31" s="226"/>
      <c r="G31" s="82"/>
      <c r="H31" s="83"/>
      <c r="I31" s="227"/>
      <c r="J31" s="228"/>
      <c r="K31" s="229"/>
      <c r="L31" s="32">
        <f t="shared" si="0"/>
        <v>0</v>
      </c>
    </row>
    <row r="32" spans="1:12" s="10" customFormat="1" x14ac:dyDescent="0.25">
      <c r="A32" s="42">
        <v>19</v>
      </c>
      <c r="B32" s="226"/>
      <c r="C32" s="226"/>
      <c r="D32" s="226"/>
      <c r="E32" s="226"/>
      <c r="F32" s="226"/>
      <c r="G32" s="82"/>
      <c r="H32" s="83"/>
      <c r="I32" s="227"/>
      <c r="J32" s="228"/>
      <c r="K32" s="229"/>
      <c r="L32" s="32">
        <f t="shared" si="0"/>
        <v>0</v>
      </c>
    </row>
    <row r="33" spans="1:12" s="10" customFormat="1" x14ac:dyDescent="0.25">
      <c r="A33" s="42">
        <v>20</v>
      </c>
      <c r="B33" s="226"/>
      <c r="C33" s="226"/>
      <c r="D33" s="226"/>
      <c r="E33" s="226"/>
      <c r="F33" s="226"/>
      <c r="G33" s="82"/>
      <c r="H33" s="83"/>
      <c r="I33" s="227"/>
      <c r="J33" s="228"/>
      <c r="K33" s="229"/>
      <c r="L33" s="32">
        <f t="shared" si="0"/>
        <v>0</v>
      </c>
    </row>
    <row r="34" spans="1:12" s="10" customFormat="1" x14ac:dyDescent="0.25">
      <c r="A34" s="42">
        <v>21</v>
      </c>
      <c r="B34" s="226"/>
      <c r="C34" s="226"/>
      <c r="D34" s="226"/>
      <c r="E34" s="226"/>
      <c r="F34" s="226"/>
      <c r="G34" s="82"/>
      <c r="H34" s="83"/>
      <c r="I34" s="227"/>
      <c r="J34" s="228"/>
      <c r="K34" s="229"/>
      <c r="L34" s="32">
        <f t="shared" si="0"/>
        <v>0</v>
      </c>
    </row>
    <row r="35" spans="1:12" s="10" customFormat="1" x14ac:dyDescent="0.25">
      <c r="A35" s="42">
        <v>22</v>
      </c>
      <c r="B35" s="226"/>
      <c r="C35" s="226"/>
      <c r="D35" s="226"/>
      <c r="E35" s="226"/>
      <c r="F35" s="226"/>
      <c r="G35" s="82"/>
      <c r="H35" s="83"/>
      <c r="I35" s="227"/>
      <c r="J35" s="228"/>
      <c r="K35" s="229"/>
      <c r="L35" s="32">
        <f t="shared" si="0"/>
        <v>0</v>
      </c>
    </row>
    <row r="36" spans="1:12" s="10" customFormat="1" x14ac:dyDescent="0.25">
      <c r="A36" s="42">
        <v>23</v>
      </c>
      <c r="B36" s="226"/>
      <c r="C36" s="226"/>
      <c r="D36" s="226"/>
      <c r="E36" s="226"/>
      <c r="F36" s="226"/>
      <c r="G36" s="82"/>
      <c r="H36" s="83"/>
      <c r="I36" s="227"/>
      <c r="J36" s="228"/>
      <c r="K36" s="229"/>
      <c r="L36" s="32">
        <f t="shared" si="0"/>
        <v>0</v>
      </c>
    </row>
    <row r="37" spans="1:12" s="10" customFormat="1" x14ac:dyDescent="0.25">
      <c r="A37" s="42">
        <v>24</v>
      </c>
      <c r="B37" s="226"/>
      <c r="C37" s="226"/>
      <c r="D37" s="226"/>
      <c r="E37" s="226"/>
      <c r="F37" s="226"/>
      <c r="G37" s="82"/>
      <c r="H37" s="83"/>
      <c r="I37" s="227"/>
      <c r="J37" s="228"/>
      <c r="K37" s="229"/>
      <c r="L37" s="32">
        <f t="shared" si="0"/>
        <v>0</v>
      </c>
    </row>
    <row r="38" spans="1:12" s="10" customFormat="1" x14ac:dyDescent="0.25">
      <c r="A38" s="42">
        <v>25</v>
      </c>
      <c r="B38" s="226"/>
      <c r="C38" s="226"/>
      <c r="D38" s="226"/>
      <c r="E38" s="226"/>
      <c r="F38" s="226"/>
      <c r="G38" s="82"/>
      <c r="H38" s="83"/>
      <c r="I38" s="227"/>
      <c r="J38" s="228"/>
      <c r="K38" s="229"/>
      <c r="L38" s="32">
        <f t="shared" si="0"/>
        <v>0</v>
      </c>
    </row>
    <row r="39" spans="1:12" s="10" customFormat="1" x14ac:dyDescent="0.25">
      <c r="A39" s="42">
        <v>26</v>
      </c>
      <c r="B39" s="226"/>
      <c r="C39" s="226"/>
      <c r="D39" s="226"/>
      <c r="E39" s="226"/>
      <c r="F39" s="226"/>
      <c r="G39" s="82"/>
      <c r="H39" s="83"/>
      <c r="I39" s="227"/>
      <c r="J39" s="228"/>
      <c r="K39" s="229"/>
      <c r="L39" s="32">
        <f t="shared" si="0"/>
        <v>0</v>
      </c>
    </row>
    <row r="40" spans="1:12" s="10" customFormat="1" x14ac:dyDescent="0.25">
      <c r="A40" s="42">
        <v>27</v>
      </c>
      <c r="B40" s="226"/>
      <c r="C40" s="226"/>
      <c r="D40" s="226"/>
      <c r="E40" s="226"/>
      <c r="F40" s="226"/>
      <c r="G40" s="82"/>
      <c r="H40" s="83"/>
      <c r="I40" s="227"/>
      <c r="J40" s="228"/>
      <c r="K40" s="229"/>
      <c r="L40" s="32">
        <f t="shared" si="0"/>
        <v>0</v>
      </c>
    </row>
    <row r="41" spans="1:12" s="10" customFormat="1" x14ac:dyDescent="0.25">
      <c r="A41" s="42">
        <v>28</v>
      </c>
      <c r="B41" s="226"/>
      <c r="C41" s="226"/>
      <c r="D41" s="226"/>
      <c r="E41" s="226"/>
      <c r="F41" s="226"/>
      <c r="G41" s="82"/>
      <c r="H41" s="83"/>
      <c r="I41" s="227"/>
      <c r="J41" s="228"/>
      <c r="K41" s="229"/>
      <c r="L41" s="32">
        <f t="shared" si="0"/>
        <v>0</v>
      </c>
    </row>
    <row r="42" spans="1:12" s="10" customFormat="1" x14ac:dyDescent="0.25">
      <c r="A42" s="42">
        <v>29</v>
      </c>
      <c r="B42" s="226"/>
      <c r="C42" s="226"/>
      <c r="D42" s="226"/>
      <c r="E42" s="226"/>
      <c r="F42" s="226"/>
      <c r="G42" s="82"/>
      <c r="H42" s="83"/>
      <c r="I42" s="227"/>
      <c r="J42" s="228"/>
      <c r="K42" s="229"/>
      <c r="L42" s="32">
        <f t="shared" si="0"/>
        <v>0</v>
      </c>
    </row>
    <row r="43" spans="1:12" s="10" customFormat="1" x14ac:dyDescent="0.25">
      <c r="A43" s="42">
        <v>30</v>
      </c>
      <c r="B43" s="226"/>
      <c r="C43" s="226"/>
      <c r="D43" s="226"/>
      <c r="E43" s="226"/>
      <c r="F43" s="226"/>
      <c r="G43" s="82"/>
      <c r="H43" s="83"/>
      <c r="I43" s="227"/>
      <c r="J43" s="228"/>
      <c r="K43" s="229"/>
      <c r="L43" s="32">
        <f t="shared" si="0"/>
        <v>0</v>
      </c>
    </row>
    <row r="44" spans="1:12" s="10" customFormat="1" x14ac:dyDescent="0.25">
      <c r="A44" s="42">
        <v>31</v>
      </c>
      <c r="B44" s="226"/>
      <c r="C44" s="226"/>
      <c r="D44" s="226"/>
      <c r="E44" s="226"/>
      <c r="F44" s="226"/>
      <c r="G44" s="82"/>
      <c r="H44" s="83"/>
      <c r="I44" s="227"/>
      <c r="J44" s="228"/>
      <c r="K44" s="229"/>
      <c r="L44" s="32">
        <f t="shared" si="0"/>
        <v>0</v>
      </c>
    </row>
    <row r="45" spans="1:12" s="10" customFormat="1" x14ac:dyDescent="0.25">
      <c r="A45" s="42">
        <v>32</v>
      </c>
      <c r="B45" s="226"/>
      <c r="C45" s="226"/>
      <c r="D45" s="226"/>
      <c r="E45" s="226"/>
      <c r="F45" s="226"/>
      <c r="G45" s="82"/>
      <c r="H45" s="83"/>
      <c r="I45" s="227"/>
      <c r="J45" s="228"/>
      <c r="K45" s="229"/>
      <c r="L45" s="32">
        <f t="shared" si="0"/>
        <v>0</v>
      </c>
    </row>
    <row r="46" spans="1:12" s="10" customFormat="1" x14ac:dyDescent="0.25">
      <c r="A46" s="42">
        <v>33</v>
      </c>
      <c r="B46" s="226"/>
      <c r="C46" s="226"/>
      <c r="D46" s="226"/>
      <c r="E46" s="226"/>
      <c r="F46" s="226"/>
      <c r="G46" s="82"/>
      <c r="H46" s="83"/>
      <c r="I46" s="227"/>
      <c r="J46" s="228"/>
      <c r="K46" s="229"/>
      <c r="L46" s="32">
        <f t="shared" si="0"/>
        <v>0</v>
      </c>
    </row>
    <row r="47" spans="1:12" s="10" customFormat="1" x14ac:dyDescent="0.25">
      <c r="A47" s="42">
        <v>34</v>
      </c>
      <c r="B47" s="226"/>
      <c r="C47" s="226"/>
      <c r="D47" s="226"/>
      <c r="E47" s="226"/>
      <c r="F47" s="226"/>
      <c r="G47" s="82"/>
      <c r="H47" s="83"/>
      <c r="I47" s="227"/>
      <c r="J47" s="228"/>
      <c r="K47" s="229"/>
      <c r="L47" s="32">
        <f t="shared" si="0"/>
        <v>0</v>
      </c>
    </row>
    <row r="48" spans="1:12" s="10" customFormat="1" x14ac:dyDescent="0.25">
      <c r="A48" s="42">
        <v>35</v>
      </c>
      <c r="B48" s="226"/>
      <c r="C48" s="226"/>
      <c r="D48" s="226"/>
      <c r="E48" s="226"/>
      <c r="F48" s="226"/>
      <c r="G48" s="82"/>
      <c r="H48" s="83"/>
      <c r="I48" s="227"/>
      <c r="J48" s="228"/>
      <c r="K48" s="229"/>
      <c r="L48" s="32">
        <f t="shared" si="0"/>
        <v>0</v>
      </c>
    </row>
    <row r="49" spans="1:12" s="10" customFormat="1" x14ac:dyDescent="0.25">
      <c r="A49" s="42">
        <v>36</v>
      </c>
      <c r="B49" s="226"/>
      <c r="C49" s="226"/>
      <c r="D49" s="226"/>
      <c r="E49" s="226"/>
      <c r="F49" s="226"/>
      <c r="G49" s="82"/>
      <c r="H49" s="83"/>
      <c r="I49" s="227"/>
      <c r="J49" s="228"/>
      <c r="K49" s="229"/>
      <c r="L49" s="32">
        <f t="shared" si="0"/>
        <v>0</v>
      </c>
    </row>
    <row r="50" spans="1:12" s="10" customFormat="1" x14ac:dyDescent="0.25">
      <c r="A50" s="42">
        <v>37</v>
      </c>
      <c r="B50" s="226"/>
      <c r="C50" s="226"/>
      <c r="D50" s="226"/>
      <c r="E50" s="226"/>
      <c r="F50" s="226"/>
      <c r="G50" s="82"/>
      <c r="H50" s="83"/>
      <c r="I50" s="227"/>
      <c r="J50" s="228"/>
      <c r="K50" s="229"/>
      <c r="L50" s="32">
        <f t="shared" si="0"/>
        <v>0</v>
      </c>
    </row>
    <row r="51" spans="1:12" s="10" customFormat="1" x14ac:dyDescent="0.25">
      <c r="A51" s="42">
        <v>38</v>
      </c>
      <c r="B51" s="226"/>
      <c r="C51" s="226"/>
      <c r="D51" s="226"/>
      <c r="E51" s="226"/>
      <c r="F51" s="226"/>
      <c r="G51" s="82"/>
      <c r="H51" s="83"/>
      <c r="I51" s="227"/>
      <c r="J51" s="228"/>
      <c r="K51" s="229"/>
      <c r="L51" s="32">
        <f t="shared" si="0"/>
        <v>0</v>
      </c>
    </row>
    <row r="52" spans="1:12" s="10" customFormat="1" x14ac:dyDescent="0.25">
      <c r="A52" s="42">
        <v>39</v>
      </c>
      <c r="B52" s="226"/>
      <c r="C52" s="226"/>
      <c r="D52" s="226"/>
      <c r="E52" s="226"/>
      <c r="F52" s="226"/>
      <c r="G52" s="82"/>
      <c r="H52" s="83"/>
      <c r="I52" s="227"/>
      <c r="J52" s="228"/>
      <c r="K52" s="229"/>
      <c r="L52" s="32">
        <f t="shared" si="0"/>
        <v>0</v>
      </c>
    </row>
    <row r="53" spans="1:12" s="10" customFormat="1" x14ac:dyDescent="0.25">
      <c r="A53" s="42">
        <v>40</v>
      </c>
      <c r="B53" s="226"/>
      <c r="C53" s="226"/>
      <c r="D53" s="226"/>
      <c r="E53" s="226"/>
      <c r="F53" s="226"/>
      <c r="G53" s="82"/>
      <c r="H53" s="83"/>
      <c r="I53" s="227"/>
      <c r="J53" s="228"/>
      <c r="K53" s="229"/>
      <c r="L53" s="32">
        <f t="shared" si="0"/>
        <v>0</v>
      </c>
    </row>
    <row r="54" spans="1:12" s="10" customFormat="1" x14ac:dyDescent="0.25">
      <c r="A54" s="42">
        <v>41</v>
      </c>
      <c r="B54" s="226"/>
      <c r="C54" s="226"/>
      <c r="D54" s="226"/>
      <c r="E54" s="226"/>
      <c r="F54" s="226"/>
      <c r="G54" s="82"/>
      <c r="H54" s="83"/>
      <c r="I54" s="227"/>
      <c r="J54" s="228"/>
      <c r="K54" s="229"/>
      <c r="L54" s="32">
        <f t="shared" si="0"/>
        <v>0</v>
      </c>
    </row>
    <row r="55" spans="1:12" s="10" customFormat="1" x14ac:dyDescent="0.25">
      <c r="A55" s="42">
        <v>42</v>
      </c>
      <c r="B55" s="226"/>
      <c r="C55" s="226"/>
      <c r="D55" s="226"/>
      <c r="E55" s="226"/>
      <c r="F55" s="226"/>
      <c r="G55" s="82"/>
      <c r="H55" s="83"/>
      <c r="I55" s="227"/>
      <c r="J55" s="228"/>
      <c r="K55" s="229"/>
      <c r="L55" s="32">
        <f t="shared" si="0"/>
        <v>0</v>
      </c>
    </row>
    <row r="56" spans="1:12" s="10" customFormat="1" x14ac:dyDescent="0.25">
      <c r="A56" s="42">
        <v>43</v>
      </c>
      <c r="B56" s="226"/>
      <c r="C56" s="226"/>
      <c r="D56" s="226"/>
      <c r="E56" s="226"/>
      <c r="F56" s="226"/>
      <c r="G56" s="82"/>
      <c r="H56" s="83"/>
      <c r="I56" s="227"/>
      <c r="J56" s="228"/>
      <c r="K56" s="229"/>
      <c r="L56" s="32">
        <f t="shared" si="0"/>
        <v>0</v>
      </c>
    </row>
    <row r="57" spans="1:12" s="10" customFormat="1" x14ac:dyDescent="0.25">
      <c r="A57" s="42">
        <v>44</v>
      </c>
      <c r="B57" s="226"/>
      <c r="C57" s="226"/>
      <c r="D57" s="226"/>
      <c r="E57" s="226"/>
      <c r="F57" s="226"/>
      <c r="G57" s="82"/>
      <c r="H57" s="83"/>
      <c r="I57" s="227"/>
      <c r="J57" s="228"/>
      <c r="K57" s="229"/>
      <c r="L57" s="32">
        <f t="shared" si="0"/>
        <v>0</v>
      </c>
    </row>
    <row r="58" spans="1:12" s="10" customFormat="1" x14ac:dyDescent="0.25">
      <c r="A58" s="42">
        <v>45</v>
      </c>
      <c r="B58" s="226"/>
      <c r="C58" s="226"/>
      <c r="D58" s="226"/>
      <c r="E58" s="226"/>
      <c r="F58" s="226"/>
      <c r="G58" s="82"/>
      <c r="H58" s="83"/>
      <c r="I58" s="227"/>
      <c r="J58" s="228"/>
      <c r="K58" s="229"/>
      <c r="L58" s="32">
        <f t="shared" si="0"/>
        <v>0</v>
      </c>
    </row>
    <row r="59" spans="1:12" s="10" customFormat="1" x14ac:dyDescent="0.25">
      <c r="A59" s="42">
        <v>46</v>
      </c>
      <c r="B59" s="226"/>
      <c r="C59" s="226"/>
      <c r="D59" s="226"/>
      <c r="E59" s="226"/>
      <c r="F59" s="226"/>
      <c r="G59" s="82"/>
      <c r="H59" s="83"/>
      <c r="I59" s="227"/>
      <c r="J59" s="228"/>
      <c r="K59" s="229"/>
      <c r="L59" s="32">
        <f t="shared" si="0"/>
        <v>0</v>
      </c>
    </row>
    <row r="60" spans="1:12" s="10" customFormat="1" x14ac:dyDescent="0.25">
      <c r="A60" s="42">
        <v>47</v>
      </c>
      <c r="B60" s="226"/>
      <c r="C60" s="226"/>
      <c r="D60" s="226"/>
      <c r="E60" s="226"/>
      <c r="F60" s="226"/>
      <c r="G60" s="82"/>
      <c r="H60" s="83"/>
      <c r="I60" s="227"/>
      <c r="J60" s="228"/>
      <c r="K60" s="229"/>
      <c r="L60" s="32">
        <f t="shared" si="0"/>
        <v>0</v>
      </c>
    </row>
    <row r="61" spans="1:12" s="10" customFormat="1" x14ac:dyDescent="0.25">
      <c r="A61" s="42">
        <v>48</v>
      </c>
      <c r="B61" s="226"/>
      <c r="C61" s="226"/>
      <c r="D61" s="226"/>
      <c r="E61" s="226"/>
      <c r="F61" s="226"/>
      <c r="G61" s="82"/>
      <c r="H61" s="83"/>
      <c r="I61" s="227"/>
      <c r="J61" s="228"/>
      <c r="K61" s="229"/>
      <c r="L61" s="32">
        <f t="shared" si="0"/>
        <v>0</v>
      </c>
    </row>
    <row r="62" spans="1:12" s="10" customFormat="1" x14ac:dyDescent="0.25">
      <c r="A62" s="42">
        <v>49</v>
      </c>
      <c r="B62" s="226"/>
      <c r="C62" s="226"/>
      <c r="D62" s="226"/>
      <c r="E62" s="226"/>
      <c r="F62" s="226"/>
      <c r="G62" s="82"/>
      <c r="H62" s="83"/>
      <c r="I62" s="227"/>
      <c r="J62" s="228"/>
      <c r="K62" s="229"/>
      <c r="L62" s="32">
        <f t="shared" si="0"/>
        <v>0</v>
      </c>
    </row>
    <row r="63" spans="1:12" s="10" customFormat="1" x14ac:dyDescent="0.25">
      <c r="A63" s="42">
        <v>50</v>
      </c>
      <c r="B63" s="226"/>
      <c r="C63" s="226"/>
      <c r="D63" s="226"/>
      <c r="E63" s="226"/>
      <c r="F63" s="226"/>
      <c r="G63" s="82"/>
      <c r="H63" s="83"/>
      <c r="I63" s="227"/>
      <c r="J63" s="228"/>
      <c r="K63" s="229"/>
      <c r="L63" s="32">
        <f t="shared" si="0"/>
        <v>0</v>
      </c>
    </row>
    <row r="64" spans="1:12" s="10" customFormat="1" x14ac:dyDescent="0.25">
      <c r="A64" s="42">
        <v>51</v>
      </c>
      <c r="B64" s="226"/>
      <c r="C64" s="226"/>
      <c r="D64" s="226"/>
      <c r="E64" s="226"/>
      <c r="F64" s="226"/>
      <c r="G64" s="82"/>
      <c r="H64" s="83"/>
      <c r="I64" s="227"/>
      <c r="J64" s="228"/>
      <c r="K64" s="229"/>
      <c r="L64" s="32">
        <f t="shared" si="0"/>
        <v>0</v>
      </c>
    </row>
    <row r="65" spans="1:12" s="10" customFormat="1" x14ac:dyDescent="0.25">
      <c r="A65" s="42">
        <v>52</v>
      </c>
      <c r="B65" s="226"/>
      <c r="C65" s="226"/>
      <c r="D65" s="226"/>
      <c r="E65" s="226"/>
      <c r="F65" s="226"/>
      <c r="G65" s="82"/>
      <c r="H65" s="83"/>
      <c r="I65" s="227"/>
      <c r="J65" s="228"/>
      <c r="K65" s="229"/>
      <c r="L65" s="32">
        <f t="shared" si="0"/>
        <v>0</v>
      </c>
    </row>
    <row r="66" spans="1:12" s="10" customFormat="1" x14ac:dyDescent="0.25">
      <c r="A66" s="42">
        <v>53</v>
      </c>
      <c r="B66" s="226"/>
      <c r="C66" s="226"/>
      <c r="D66" s="226"/>
      <c r="E66" s="226"/>
      <c r="F66" s="226"/>
      <c r="G66" s="82"/>
      <c r="H66" s="83"/>
      <c r="I66" s="227"/>
      <c r="J66" s="228"/>
      <c r="K66" s="229"/>
      <c r="L66" s="32">
        <f t="shared" si="0"/>
        <v>0</v>
      </c>
    </row>
    <row r="67" spans="1:12" s="10" customFormat="1" x14ac:dyDescent="0.25">
      <c r="A67" s="42">
        <v>54</v>
      </c>
      <c r="B67" s="226"/>
      <c r="C67" s="226"/>
      <c r="D67" s="226"/>
      <c r="E67" s="226"/>
      <c r="F67" s="226"/>
      <c r="G67" s="82"/>
      <c r="H67" s="83"/>
      <c r="I67" s="227"/>
      <c r="J67" s="228"/>
      <c r="K67" s="229"/>
      <c r="L67" s="32">
        <f t="shared" si="0"/>
        <v>0</v>
      </c>
    </row>
    <row r="68" spans="1:12" s="10" customFormat="1" x14ac:dyDescent="0.25">
      <c r="A68" s="42">
        <v>55</v>
      </c>
      <c r="B68" s="226"/>
      <c r="C68" s="226"/>
      <c r="D68" s="226"/>
      <c r="E68" s="226"/>
      <c r="F68" s="226"/>
      <c r="G68" s="82"/>
      <c r="H68" s="83"/>
      <c r="I68" s="227"/>
      <c r="J68" s="228"/>
      <c r="K68" s="229"/>
      <c r="L68" s="32">
        <f t="shared" si="0"/>
        <v>0</v>
      </c>
    </row>
    <row r="69" spans="1:12" s="10" customFormat="1" x14ac:dyDescent="0.25">
      <c r="A69" s="42">
        <v>56</v>
      </c>
      <c r="B69" s="226"/>
      <c r="C69" s="226"/>
      <c r="D69" s="226"/>
      <c r="E69" s="226"/>
      <c r="F69" s="226"/>
      <c r="G69" s="82"/>
      <c r="H69" s="83"/>
      <c r="I69" s="227"/>
      <c r="J69" s="228"/>
      <c r="K69" s="229"/>
      <c r="L69" s="32">
        <f t="shared" si="0"/>
        <v>0</v>
      </c>
    </row>
    <row r="70" spans="1:12" s="10" customFormat="1" x14ac:dyDescent="0.25">
      <c r="A70" s="42">
        <v>57</v>
      </c>
      <c r="B70" s="226"/>
      <c r="C70" s="226"/>
      <c r="D70" s="226"/>
      <c r="E70" s="226"/>
      <c r="F70" s="226"/>
      <c r="G70" s="82"/>
      <c r="H70" s="83"/>
      <c r="I70" s="227"/>
      <c r="J70" s="228"/>
      <c r="K70" s="229"/>
      <c r="L70" s="32">
        <f t="shared" si="0"/>
        <v>0</v>
      </c>
    </row>
    <row r="71" spans="1:12" s="10" customFormat="1" x14ac:dyDescent="0.25">
      <c r="A71" s="42">
        <v>58</v>
      </c>
      <c r="B71" s="226"/>
      <c r="C71" s="226"/>
      <c r="D71" s="226"/>
      <c r="E71" s="226"/>
      <c r="F71" s="226"/>
      <c r="G71" s="82"/>
      <c r="H71" s="83"/>
      <c r="I71" s="227"/>
      <c r="J71" s="228"/>
      <c r="K71" s="229"/>
      <c r="L71" s="32">
        <f t="shared" si="0"/>
        <v>0</v>
      </c>
    </row>
    <row r="72" spans="1:12" s="10" customFormat="1" x14ac:dyDescent="0.25">
      <c r="A72" s="42">
        <v>59</v>
      </c>
      <c r="B72" s="226"/>
      <c r="C72" s="226"/>
      <c r="D72" s="226"/>
      <c r="E72" s="226"/>
      <c r="F72" s="226"/>
      <c r="G72" s="82"/>
      <c r="H72" s="83"/>
      <c r="I72" s="227"/>
      <c r="J72" s="228"/>
      <c r="K72" s="229"/>
      <c r="L72" s="32">
        <f t="shared" si="0"/>
        <v>0</v>
      </c>
    </row>
    <row r="73" spans="1:12" s="10" customFormat="1" x14ac:dyDescent="0.25">
      <c r="A73" s="42">
        <v>60</v>
      </c>
      <c r="B73" s="226"/>
      <c r="C73" s="226"/>
      <c r="D73" s="226"/>
      <c r="E73" s="226"/>
      <c r="F73" s="226"/>
      <c r="G73" s="82"/>
      <c r="H73" s="83"/>
      <c r="I73" s="227"/>
      <c r="J73" s="228"/>
      <c r="K73" s="229"/>
      <c r="L73" s="32">
        <f t="shared" si="0"/>
        <v>0</v>
      </c>
    </row>
    <row r="74" spans="1:12" s="10" customFormat="1" x14ac:dyDescent="0.25">
      <c r="A74" s="42">
        <v>61</v>
      </c>
      <c r="B74" s="226"/>
      <c r="C74" s="226"/>
      <c r="D74" s="226"/>
      <c r="E74" s="226"/>
      <c r="F74" s="226"/>
      <c r="G74" s="82"/>
      <c r="H74" s="83"/>
      <c r="I74" s="227"/>
      <c r="J74" s="228"/>
      <c r="K74" s="229"/>
      <c r="L74" s="32">
        <f t="shared" si="0"/>
        <v>0</v>
      </c>
    </row>
    <row r="75" spans="1:12" s="10" customFormat="1" x14ac:dyDescent="0.25">
      <c r="A75" s="42">
        <v>62</v>
      </c>
      <c r="B75" s="226"/>
      <c r="C75" s="226"/>
      <c r="D75" s="226"/>
      <c r="E75" s="226"/>
      <c r="F75" s="226"/>
      <c r="G75" s="82"/>
      <c r="H75" s="83"/>
      <c r="I75" s="227"/>
      <c r="J75" s="228"/>
      <c r="K75" s="229"/>
      <c r="L75" s="32">
        <f t="shared" si="0"/>
        <v>0</v>
      </c>
    </row>
    <row r="76" spans="1:12" s="10" customFormat="1" x14ac:dyDescent="0.25">
      <c r="A76" s="42">
        <v>63</v>
      </c>
      <c r="B76" s="226"/>
      <c r="C76" s="226"/>
      <c r="D76" s="226"/>
      <c r="E76" s="226"/>
      <c r="F76" s="226"/>
      <c r="G76" s="82"/>
      <c r="H76" s="83"/>
      <c r="I76" s="227"/>
      <c r="J76" s="228"/>
      <c r="K76" s="229"/>
      <c r="L76" s="32">
        <f t="shared" si="0"/>
        <v>0</v>
      </c>
    </row>
    <row r="77" spans="1:12" s="10" customFormat="1" x14ac:dyDescent="0.25">
      <c r="A77" s="42">
        <v>64</v>
      </c>
      <c r="B77" s="226"/>
      <c r="C77" s="226"/>
      <c r="D77" s="226"/>
      <c r="E77" s="226"/>
      <c r="F77" s="226"/>
      <c r="G77" s="82"/>
      <c r="H77" s="83"/>
      <c r="I77" s="227"/>
      <c r="J77" s="228"/>
      <c r="K77" s="229"/>
      <c r="L77" s="32">
        <f t="shared" si="0"/>
        <v>0</v>
      </c>
    </row>
    <row r="78" spans="1:12" s="10" customFormat="1" x14ac:dyDescent="0.25">
      <c r="A78" s="42">
        <v>65</v>
      </c>
      <c r="B78" s="226"/>
      <c r="C78" s="226"/>
      <c r="D78" s="226"/>
      <c r="E78" s="226"/>
      <c r="F78" s="226"/>
      <c r="G78" s="82"/>
      <c r="H78" s="83"/>
      <c r="I78" s="227"/>
      <c r="J78" s="228"/>
      <c r="K78" s="229"/>
      <c r="L78" s="32">
        <f t="shared" si="0"/>
        <v>0</v>
      </c>
    </row>
    <row r="79" spans="1:12" s="10" customFormat="1" x14ac:dyDescent="0.25">
      <c r="A79" s="42">
        <v>66</v>
      </c>
      <c r="B79" s="226"/>
      <c r="C79" s="226"/>
      <c r="D79" s="226"/>
      <c r="E79" s="226"/>
      <c r="F79" s="226"/>
      <c r="G79" s="82"/>
      <c r="H79" s="83"/>
      <c r="I79" s="227"/>
      <c r="J79" s="228"/>
      <c r="K79" s="229"/>
      <c r="L79" s="32">
        <f t="shared" ref="L79:L113" si="1">ROUND(H79*I79,0)</f>
        <v>0</v>
      </c>
    </row>
    <row r="80" spans="1:12" s="10" customFormat="1" x14ac:dyDescent="0.25">
      <c r="A80" s="42">
        <v>67</v>
      </c>
      <c r="B80" s="226"/>
      <c r="C80" s="226"/>
      <c r="D80" s="226"/>
      <c r="E80" s="226"/>
      <c r="F80" s="226"/>
      <c r="G80" s="82"/>
      <c r="H80" s="83"/>
      <c r="I80" s="227"/>
      <c r="J80" s="228"/>
      <c r="K80" s="229"/>
      <c r="L80" s="32">
        <f t="shared" si="1"/>
        <v>0</v>
      </c>
    </row>
    <row r="81" spans="1:12" s="10" customFormat="1" x14ac:dyDescent="0.25">
      <c r="A81" s="42">
        <v>68</v>
      </c>
      <c r="B81" s="226"/>
      <c r="C81" s="226"/>
      <c r="D81" s="226"/>
      <c r="E81" s="226"/>
      <c r="F81" s="226"/>
      <c r="G81" s="82"/>
      <c r="H81" s="83"/>
      <c r="I81" s="227"/>
      <c r="J81" s="228"/>
      <c r="K81" s="229"/>
      <c r="L81" s="32">
        <f t="shared" si="1"/>
        <v>0</v>
      </c>
    </row>
    <row r="82" spans="1:12" s="10" customFormat="1" x14ac:dyDescent="0.25">
      <c r="A82" s="42">
        <v>69</v>
      </c>
      <c r="B82" s="226"/>
      <c r="C82" s="226"/>
      <c r="D82" s="226"/>
      <c r="E82" s="226"/>
      <c r="F82" s="226"/>
      <c r="G82" s="82"/>
      <c r="H82" s="83"/>
      <c r="I82" s="227"/>
      <c r="J82" s="228"/>
      <c r="K82" s="229"/>
      <c r="L82" s="32">
        <f t="shared" si="1"/>
        <v>0</v>
      </c>
    </row>
    <row r="83" spans="1:12" s="10" customFormat="1" x14ac:dyDescent="0.25">
      <c r="A83" s="42">
        <v>70</v>
      </c>
      <c r="B83" s="226"/>
      <c r="C83" s="226"/>
      <c r="D83" s="226"/>
      <c r="E83" s="226"/>
      <c r="F83" s="226"/>
      <c r="G83" s="82"/>
      <c r="H83" s="83"/>
      <c r="I83" s="227"/>
      <c r="J83" s="228"/>
      <c r="K83" s="229"/>
      <c r="L83" s="32">
        <f t="shared" si="1"/>
        <v>0</v>
      </c>
    </row>
    <row r="84" spans="1:12" s="10" customFormat="1" x14ac:dyDescent="0.25">
      <c r="A84" s="42">
        <v>71</v>
      </c>
      <c r="B84" s="226"/>
      <c r="C84" s="226"/>
      <c r="D84" s="226"/>
      <c r="E84" s="226"/>
      <c r="F84" s="226"/>
      <c r="G84" s="82"/>
      <c r="H84" s="83"/>
      <c r="I84" s="227"/>
      <c r="J84" s="228"/>
      <c r="K84" s="229"/>
      <c r="L84" s="32">
        <f t="shared" si="1"/>
        <v>0</v>
      </c>
    </row>
    <row r="85" spans="1:12" s="10" customFormat="1" x14ac:dyDescent="0.25">
      <c r="A85" s="42">
        <v>72</v>
      </c>
      <c r="B85" s="226"/>
      <c r="C85" s="226"/>
      <c r="D85" s="226"/>
      <c r="E85" s="226"/>
      <c r="F85" s="226"/>
      <c r="G85" s="82"/>
      <c r="H85" s="83"/>
      <c r="I85" s="227"/>
      <c r="J85" s="228"/>
      <c r="K85" s="229"/>
      <c r="L85" s="32">
        <f t="shared" si="1"/>
        <v>0</v>
      </c>
    </row>
    <row r="86" spans="1:12" s="10" customFormat="1" x14ac:dyDescent="0.25">
      <c r="A86" s="42">
        <v>73</v>
      </c>
      <c r="B86" s="226"/>
      <c r="C86" s="226"/>
      <c r="D86" s="226"/>
      <c r="E86" s="226"/>
      <c r="F86" s="226"/>
      <c r="G86" s="82"/>
      <c r="H86" s="83"/>
      <c r="I86" s="227"/>
      <c r="J86" s="228"/>
      <c r="K86" s="229"/>
      <c r="L86" s="32">
        <f t="shared" si="1"/>
        <v>0</v>
      </c>
    </row>
    <row r="87" spans="1:12" s="10" customFormat="1" x14ac:dyDescent="0.25">
      <c r="A87" s="42">
        <v>74</v>
      </c>
      <c r="B87" s="226"/>
      <c r="C87" s="226"/>
      <c r="D87" s="226"/>
      <c r="E87" s="226"/>
      <c r="F87" s="226"/>
      <c r="G87" s="82"/>
      <c r="H87" s="83"/>
      <c r="I87" s="227"/>
      <c r="J87" s="228"/>
      <c r="K87" s="229"/>
      <c r="L87" s="32">
        <f t="shared" si="1"/>
        <v>0</v>
      </c>
    </row>
    <row r="88" spans="1:12" s="10" customFormat="1" x14ac:dyDescent="0.25">
      <c r="A88" s="42">
        <v>75</v>
      </c>
      <c r="B88" s="226"/>
      <c r="C88" s="226"/>
      <c r="D88" s="226"/>
      <c r="E88" s="226"/>
      <c r="F88" s="226"/>
      <c r="G88" s="82"/>
      <c r="H88" s="83"/>
      <c r="I88" s="227"/>
      <c r="J88" s="228"/>
      <c r="K88" s="229"/>
      <c r="L88" s="32">
        <f t="shared" si="1"/>
        <v>0</v>
      </c>
    </row>
    <row r="89" spans="1:12" s="10" customFormat="1" x14ac:dyDescent="0.25">
      <c r="A89" s="42">
        <v>76</v>
      </c>
      <c r="B89" s="226"/>
      <c r="C89" s="226"/>
      <c r="D89" s="226"/>
      <c r="E89" s="226"/>
      <c r="F89" s="226"/>
      <c r="G89" s="82"/>
      <c r="H89" s="83"/>
      <c r="I89" s="227"/>
      <c r="J89" s="228"/>
      <c r="K89" s="229"/>
      <c r="L89" s="32">
        <f t="shared" si="1"/>
        <v>0</v>
      </c>
    </row>
    <row r="90" spans="1:12" s="10" customFormat="1" x14ac:dyDescent="0.25">
      <c r="A90" s="42">
        <v>77</v>
      </c>
      <c r="B90" s="226"/>
      <c r="C90" s="226"/>
      <c r="D90" s="226"/>
      <c r="E90" s="226"/>
      <c r="F90" s="226"/>
      <c r="G90" s="82"/>
      <c r="H90" s="83"/>
      <c r="I90" s="227"/>
      <c r="J90" s="228"/>
      <c r="K90" s="229"/>
      <c r="L90" s="32">
        <f t="shared" si="1"/>
        <v>0</v>
      </c>
    </row>
    <row r="91" spans="1:12" s="10" customFormat="1" x14ac:dyDescent="0.25">
      <c r="A91" s="42">
        <v>78</v>
      </c>
      <c r="B91" s="226"/>
      <c r="C91" s="226"/>
      <c r="D91" s="226"/>
      <c r="E91" s="226"/>
      <c r="F91" s="226"/>
      <c r="G91" s="82"/>
      <c r="H91" s="83"/>
      <c r="I91" s="227"/>
      <c r="J91" s="228"/>
      <c r="K91" s="229"/>
      <c r="L91" s="32">
        <f t="shared" si="1"/>
        <v>0</v>
      </c>
    </row>
    <row r="92" spans="1:12" s="10" customFormat="1" x14ac:dyDescent="0.25">
      <c r="A92" s="42">
        <v>79</v>
      </c>
      <c r="B92" s="226"/>
      <c r="C92" s="226"/>
      <c r="D92" s="226"/>
      <c r="E92" s="226"/>
      <c r="F92" s="226"/>
      <c r="G92" s="82"/>
      <c r="H92" s="83"/>
      <c r="I92" s="227"/>
      <c r="J92" s="228"/>
      <c r="K92" s="229"/>
      <c r="L92" s="32">
        <f t="shared" si="1"/>
        <v>0</v>
      </c>
    </row>
    <row r="93" spans="1:12" s="10" customFormat="1" x14ac:dyDescent="0.25">
      <c r="A93" s="42">
        <v>80</v>
      </c>
      <c r="B93" s="226"/>
      <c r="C93" s="226"/>
      <c r="D93" s="226"/>
      <c r="E93" s="226"/>
      <c r="F93" s="226"/>
      <c r="G93" s="82"/>
      <c r="H93" s="83"/>
      <c r="I93" s="227"/>
      <c r="J93" s="228"/>
      <c r="K93" s="229"/>
      <c r="L93" s="32">
        <f t="shared" si="1"/>
        <v>0</v>
      </c>
    </row>
    <row r="94" spans="1:12" s="10" customFormat="1" x14ac:dyDescent="0.25">
      <c r="A94" s="42">
        <v>81</v>
      </c>
      <c r="B94" s="226"/>
      <c r="C94" s="226"/>
      <c r="D94" s="226"/>
      <c r="E94" s="226"/>
      <c r="F94" s="226"/>
      <c r="G94" s="82"/>
      <c r="H94" s="83"/>
      <c r="I94" s="227"/>
      <c r="J94" s="228"/>
      <c r="K94" s="229"/>
      <c r="L94" s="32">
        <f t="shared" si="1"/>
        <v>0</v>
      </c>
    </row>
    <row r="95" spans="1:12" s="10" customFormat="1" x14ac:dyDescent="0.25">
      <c r="A95" s="42">
        <v>82</v>
      </c>
      <c r="B95" s="226"/>
      <c r="C95" s="226"/>
      <c r="D95" s="226"/>
      <c r="E95" s="226"/>
      <c r="F95" s="226"/>
      <c r="G95" s="82"/>
      <c r="H95" s="83"/>
      <c r="I95" s="227"/>
      <c r="J95" s="228"/>
      <c r="K95" s="229"/>
      <c r="L95" s="32">
        <f t="shared" si="1"/>
        <v>0</v>
      </c>
    </row>
    <row r="96" spans="1:12" s="10" customFormat="1" x14ac:dyDescent="0.25">
      <c r="A96" s="42">
        <v>83</v>
      </c>
      <c r="B96" s="226"/>
      <c r="C96" s="226"/>
      <c r="D96" s="226"/>
      <c r="E96" s="226"/>
      <c r="F96" s="226"/>
      <c r="G96" s="82"/>
      <c r="H96" s="83"/>
      <c r="I96" s="227"/>
      <c r="J96" s="228"/>
      <c r="K96" s="229"/>
      <c r="L96" s="32">
        <f t="shared" si="1"/>
        <v>0</v>
      </c>
    </row>
    <row r="97" spans="1:12" s="10" customFormat="1" x14ac:dyDescent="0.25">
      <c r="A97" s="42">
        <v>84</v>
      </c>
      <c r="B97" s="226"/>
      <c r="C97" s="226"/>
      <c r="D97" s="226"/>
      <c r="E97" s="226"/>
      <c r="F97" s="226"/>
      <c r="G97" s="82"/>
      <c r="H97" s="83"/>
      <c r="I97" s="227"/>
      <c r="J97" s="228"/>
      <c r="K97" s="229"/>
      <c r="L97" s="32">
        <f t="shared" si="1"/>
        <v>0</v>
      </c>
    </row>
    <row r="98" spans="1:12" s="10" customFormat="1" x14ac:dyDescent="0.25">
      <c r="A98" s="42">
        <v>85</v>
      </c>
      <c r="B98" s="226"/>
      <c r="C98" s="226"/>
      <c r="D98" s="226"/>
      <c r="E98" s="226"/>
      <c r="F98" s="226"/>
      <c r="G98" s="82"/>
      <c r="H98" s="83"/>
      <c r="I98" s="227"/>
      <c r="J98" s="228"/>
      <c r="K98" s="229"/>
      <c r="L98" s="32">
        <f t="shared" si="1"/>
        <v>0</v>
      </c>
    </row>
    <row r="99" spans="1:12" s="10" customFormat="1" x14ac:dyDescent="0.25">
      <c r="A99" s="42">
        <v>86</v>
      </c>
      <c r="B99" s="226"/>
      <c r="C99" s="226"/>
      <c r="D99" s="226"/>
      <c r="E99" s="226"/>
      <c r="F99" s="226"/>
      <c r="G99" s="82"/>
      <c r="H99" s="83"/>
      <c r="I99" s="227"/>
      <c r="J99" s="228"/>
      <c r="K99" s="229"/>
      <c r="L99" s="32">
        <f t="shared" si="1"/>
        <v>0</v>
      </c>
    </row>
    <row r="100" spans="1:12" s="10" customFormat="1" x14ac:dyDescent="0.25">
      <c r="A100" s="42">
        <v>87</v>
      </c>
      <c r="B100" s="226"/>
      <c r="C100" s="226"/>
      <c r="D100" s="226"/>
      <c r="E100" s="226"/>
      <c r="F100" s="226"/>
      <c r="G100" s="82"/>
      <c r="H100" s="83"/>
      <c r="I100" s="227"/>
      <c r="J100" s="228"/>
      <c r="K100" s="229"/>
      <c r="L100" s="32">
        <f t="shared" si="1"/>
        <v>0</v>
      </c>
    </row>
    <row r="101" spans="1:12" s="10" customFormat="1" x14ac:dyDescent="0.25">
      <c r="A101" s="42">
        <v>88</v>
      </c>
      <c r="B101" s="226"/>
      <c r="C101" s="226"/>
      <c r="D101" s="226"/>
      <c r="E101" s="226"/>
      <c r="F101" s="226"/>
      <c r="G101" s="82"/>
      <c r="H101" s="83"/>
      <c r="I101" s="227"/>
      <c r="J101" s="228"/>
      <c r="K101" s="229"/>
      <c r="L101" s="32">
        <f t="shared" si="1"/>
        <v>0</v>
      </c>
    </row>
    <row r="102" spans="1:12" s="10" customFormat="1" x14ac:dyDescent="0.25">
      <c r="A102" s="42">
        <v>89</v>
      </c>
      <c r="B102" s="226"/>
      <c r="C102" s="226"/>
      <c r="D102" s="226"/>
      <c r="E102" s="226"/>
      <c r="F102" s="226"/>
      <c r="G102" s="82"/>
      <c r="H102" s="83"/>
      <c r="I102" s="227"/>
      <c r="J102" s="228"/>
      <c r="K102" s="229"/>
      <c r="L102" s="32">
        <f t="shared" si="1"/>
        <v>0</v>
      </c>
    </row>
    <row r="103" spans="1:12" s="10" customFormat="1" x14ac:dyDescent="0.25">
      <c r="A103" s="42">
        <v>90</v>
      </c>
      <c r="B103" s="226"/>
      <c r="C103" s="226"/>
      <c r="D103" s="226"/>
      <c r="E103" s="226"/>
      <c r="F103" s="226"/>
      <c r="G103" s="82"/>
      <c r="H103" s="83"/>
      <c r="I103" s="227"/>
      <c r="J103" s="228"/>
      <c r="K103" s="229"/>
      <c r="L103" s="32">
        <f t="shared" si="1"/>
        <v>0</v>
      </c>
    </row>
    <row r="104" spans="1:12" s="10" customFormat="1" x14ac:dyDescent="0.25">
      <c r="A104" s="42">
        <v>91</v>
      </c>
      <c r="B104" s="226"/>
      <c r="C104" s="226"/>
      <c r="D104" s="226"/>
      <c r="E104" s="226"/>
      <c r="F104" s="226"/>
      <c r="G104" s="82"/>
      <c r="H104" s="83"/>
      <c r="I104" s="227"/>
      <c r="J104" s="228"/>
      <c r="K104" s="229"/>
      <c r="L104" s="32">
        <f t="shared" si="1"/>
        <v>0</v>
      </c>
    </row>
    <row r="105" spans="1:12" s="10" customFormat="1" x14ac:dyDescent="0.25">
      <c r="A105" s="42">
        <v>92</v>
      </c>
      <c r="B105" s="226"/>
      <c r="C105" s="226"/>
      <c r="D105" s="226"/>
      <c r="E105" s="226"/>
      <c r="F105" s="226"/>
      <c r="G105" s="82"/>
      <c r="H105" s="83"/>
      <c r="I105" s="227"/>
      <c r="J105" s="228"/>
      <c r="K105" s="229"/>
      <c r="L105" s="32">
        <f t="shared" si="1"/>
        <v>0</v>
      </c>
    </row>
    <row r="106" spans="1:12" s="10" customFormat="1" x14ac:dyDescent="0.25">
      <c r="A106" s="42">
        <v>93</v>
      </c>
      <c r="B106" s="226"/>
      <c r="C106" s="226"/>
      <c r="D106" s="226"/>
      <c r="E106" s="226"/>
      <c r="F106" s="226"/>
      <c r="G106" s="82"/>
      <c r="H106" s="83"/>
      <c r="I106" s="227"/>
      <c r="J106" s="228"/>
      <c r="K106" s="229"/>
      <c r="L106" s="32">
        <f t="shared" si="1"/>
        <v>0</v>
      </c>
    </row>
    <row r="107" spans="1:12" s="10" customFormat="1" x14ac:dyDescent="0.25">
      <c r="A107" s="42">
        <v>94</v>
      </c>
      <c r="B107" s="226"/>
      <c r="C107" s="226"/>
      <c r="D107" s="226"/>
      <c r="E107" s="226"/>
      <c r="F107" s="226"/>
      <c r="G107" s="82"/>
      <c r="H107" s="83"/>
      <c r="I107" s="227"/>
      <c r="J107" s="228"/>
      <c r="K107" s="229"/>
      <c r="L107" s="32">
        <f t="shared" si="1"/>
        <v>0</v>
      </c>
    </row>
    <row r="108" spans="1:12" s="10" customFormat="1" x14ac:dyDescent="0.25">
      <c r="A108" s="42">
        <v>95</v>
      </c>
      <c r="B108" s="226"/>
      <c r="C108" s="226"/>
      <c r="D108" s="226"/>
      <c r="E108" s="226"/>
      <c r="F108" s="226"/>
      <c r="G108" s="82"/>
      <c r="H108" s="83"/>
      <c r="I108" s="227"/>
      <c r="J108" s="228"/>
      <c r="K108" s="229"/>
      <c r="L108" s="32">
        <f t="shared" si="1"/>
        <v>0</v>
      </c>
    </row>
    <row r="109" spans="1:12" s="10" customFormat="1" x14ac:dyDescent="0.25">
      <c r="A109" s="42">
        <v>96</v>
      </c>
      <c r="B109" s="226"/>
      <c r="C109" s="226"/>
      <c r="D109" s="226"/>
      <c r="E109" s="226"/>
      <c r="F109" s="226"/>
      <c r="G109" s="82"/>
      <c r="H109" s="83"/>
      <c r="I109" s="227"/>
      <c r="J109" s="228"/>
      <c r="K109" s="229"/>
      <c r="L109" s="32">
        <f t="shared" si="1"/>
        <v>0</v>
      </c>
    </row>
    <row r="110" spans="1:12" s="10" customFormat="1" x14ac:dyDescent="0.25">
      <c r="A110" s="42">
        <v>97</v>
      </c>
      <c r="B110" s="226"/>
      <c r="C110" s="226"/>
      <c r="D110" s="226"/>
      <c r="E110" s="226"/>
      <c r="F110" s="226"/>
      <c r="G110" s="82"/>
      <c r="H110" s="83"/>
      <c r="I110" s="227"/>
      <c r="J110" s="228"/>
      <c r="K110" s="229"/>
      <c r="L110" s="32">
        <f t="shared" si="1"/>
        <v>0</v>
      </c>
    </row>
    <row r="111" spans="1:12" s="10" customFormat="1" x14ac:dyDescent="0.25">
      <c r="A111" s="42">
        <v>98</v>
      </c>
      <c r="B111" s="226"/>
      <c r="C111" s="226"/>
      <c r="D111" s="226"/>
      <c r="E111" s="226"/>
      <c r="F111" s="226"/>
      <c r="G111" s="82"/>
      <c r="H111" s="83"/>
      <c r="I111" s="227"/>
      <c r="J111" s="228"/>
      <c r="K111" s="229"/>
      <c r="L111" s="32">
        <f t="shared" si="1"/>
        <v>0</v>
      </c>
    </row>
    <row r="112" spans="1:12" s="10" customFormat="1" x14ac:dyDescent="0.25">
      <c r="A112" s="42">
        <v>99</v>
      </c>
      <c r="B112" s="226"/>
      <c r="C112" s="226"/>
      <c r="D112" s="226"/>
      <c r="E112" s="226"/>
      <c r="F112" s="226"/>
      <c r="G112" s="82"/>
      <c r="H112" s="83"/>
      <c r="I112" s="227"/>
      <c r="J112" s="228"/>
      <c r="K112" s="229"/>
      <c r="L112" s="32">
        <f t="shared" si="1"/>
        <v>0</v>
      </c>
    </row>
    <row r="113" spans="1:12" s="10" customFormat="1" x14ac:dyDescent="0.25">
      <c r="A113" s="42">
        <v>100</v>
      </c>
      <c r="B113" s="226"/>
      <c r="C113" s="226"/>
      <c r="D113" s="226"/>
      <c r="E113" s="226"/>
      <c r="F113" s="226"/>
      <c r="G113" s="82"/>
      <c r="H113" s="83"/>
      <c r="I113" s="227"/>
      <c r="J113" s="228"/>
      <c r="K113" s="229"/>
      <c r="L113" s="32">
        <f t="shared" si="1"/>
        <v>0</v>
      </c>
    </row>
    <row r="114" spans="1:12" s="10" customFormat="1" x14ac:dyDescent="0.25">
      <c r="A114" s="42">
        <v>101</v>
      </c>
      <c r="B114" s="250"/>
      <c r="C114" s="251"/>
      <c r="D114" s="251"/>
      <c r="E114" s="251"/>
      <c r="F114" s="252"/>
      <c r="G114" s="82"/>
      <c r="H114" s="83"/>
      <c r="I114" s="227"/>
      <c r="J114" s="228"/>
      <c r="K114" s="229"/>
      <c r="L114" s="32">
        <f t="shared" ref="L114:L117" si="2">ROUND(H114*I114,0)</f>
        <v>0</v>
      </c>
    </row>
    <row r="115" spans="1:12" s="10" customFormat="1" x14ac:dyDescent="0.25">
      <c r="A115" s="42">
        <v>102</v>
      </c>
      <c r="B115" s="250"/>
      <c r="C115" s="251"/>
      <c r="D115" s="251"/>
      <c r="E115" s="251"/>
      <c r="F115" s="252"/>
      <c r="G115" s="82"/>
      <c r="H115" s="83"/>
      <c r="I115" s="227"/>
      <c r="J115" s="228"/>
      <c r="K115" s="229"/>
      <c r="L115" s="32">
        <f t="shared" si="2"/>
        <v>0</v>
      </c>
    </row>
    <row r="116" spans="1:12" s="10" customFormat="1" x14ac:dyDescent="0.25">
      <c r="A116" s="42">
        <v>103</v>
      </c>
      <c r="B116" s="268"/>
      <c r="C116" s="269"/>
      <c r="D116" s="269"/>
      <c r="E116" s="269"/>
      <c r="F116" s="270"/>
      <c r="G116" s="82"/>
      <c r="H116" s="83"/>
      <c r="I116" s="227"/>
      <c r="J116" s="228"/>
      <c r="K116" s="229"/>
      <c r="L116" s="32">
        <f t="shared" si="2"/>
        <v>0</v>
      </c>
    </row>
    <row r="117" spans="1:12" s="10" customFormat="1" ht="15.75" thickBot="1" x14ac:dyDescent="0.3">
      <c r="A117" s="42">
        <v>104</v>
      </c>
      <c r="B117" s="236"/>
      <c r="C117" s="237"/>
      <c r="D117" s="237"/>
      <c r="E117" s="237"/>
      <c r="F117" s="238"/>
      <c r="G117" s="84"/>
      <c r="H117" s="85"/>
      <c r="I117" s="239"/>
      <c r="J117" s="240"/>
      <c r="K117" s="241"/>
      <c r="L117" s="38">
        <f t="shared" si="2"/>
        <v>0</v>
      </c>
    </row>
    <row r="118" spans="1:12" s="10" customFormat="1" ht="30.75" customHeight="1" thickBot="1" x14ac:dyDescent="0.3">
      <c r="A118" s="153" t="s">
        <v>26</v>
      </c>
      <c r="B118" s="154"/>
      <c r="C118" s="154"/>
      <c r="D118" s="154"/>
      <c r="E118" s="154"/>
      <c r="F118" s="154"/>
      <c r="G118" s="154"/>
      <c r="H118" s="166"/>
      <c r="I118" s="242" t="s">
        <v>66</v>
      </c>
      <c r="J118" s="243"/>
      <c r="K118" s="243"/>
      <c r="L118" s="86">
        <f>SUM(L14:L117)</f>
        <v>0</v>
      </c>
    </row>
    <row r="119" spans="1:12" s="10" customFormat="1" ht="30.75" customHeight="1" x14ac:dyDescent="0.25">
      <c r="A119" s="230" t="s">
        <v>106</v>
      </c>
      <c r="B119" s="230"/>
      <c r="C119" s="230"/>
      <c r="D119" s="230"/>
      <c r="E119" s="230"/>
      <c r="F119" s="230"/>
      <c r="G119" s="230"/>
      <c r="H119" s="231"/>
      <c r="I119" s="87" t="s">
        <v>67</v>
      </c>
      <c r="J119" s="262" t="s">
        <v>68</v>
      </c>
      <c r="K119" s="96"/>
      <c r="L119" s="88">
        <f>+ROUND(L118*K119,0)</f>
        <v>0</v>
      </c>
    </row>
    <row r="120" spans="1:12" s="10" customFormat="1" ht="84" customHeight="1" x14ac:dyDescent="0.25">
      <c r="A120" s="232"/>
      <c r="B120" s="232"/>
      <c r="C120" s="232"/>
      <c r="D120" s="232"/>
      <c r="E120" s="232"/>
      <c r="F120" s="232"/>
      <c r="G120" s="232"/>
      <c r="H120" s="233"/>
      <c r="I120" s="68" t="s">
        <v>69</v>
      </c>
      <c r="J120" s="263"/>
      <c r="K120" s="95"/>
      <c r="L120" s="89">
        <f>+ROUND(L118*K120,0)</f>
        <v>0</v>
      </c>
    </row>
    <row r="121" spans="1:12" s="10" customFormat="1" ht="35.25" customHeight="1" x14ac:dyDescent="0.25">
      <c r="A121" s="232"/>
      <c r="B121" s="232"/>
      <c r="C121" s="232"/>
      <c r="D121" s="232"/>
      <c r="E121" s="232"/>
      <c r="F121" s="232"/>
      <c r="G121" s="232"/>
      <c r="H121" s="233"/>
      <c r="I121" s="67" t="s">
        <v>70</v>
      </c>
      <c r="J121" s="264"/>
      <c r="K121" s="94"/>
      <c r="L121" s="90">
        <f>+ROUND(L118*K121,0)</f>
        <v>0</v>
      </c>
    </row>
    <row r="122" spans="1:12" s="10" customFormat="1" ht="35.25" customHeight="1" x14ac:dyDescent="0.25">
      <c r="A122" s="232"/>
      <c r="B122" s="232"/>
      <c r="C122" s="232"/>
      <c r="D122" s="232"/>
      <c r="E122" s="232"/>
      <c r="F122" s="232"/>
      <c r="G122" s="232"/>
      <c r="H122" s="233"/>
      <c r="I122" s="265" t="s">
        <v>71</v>
      </c>
      <c r="J122" s="266"/>
      <c r="K122" s="267"/>
      <c r="L122" s="90">
        <f>+L118+L119+L120+L121</f>
        <v>0</v>
      </c>
    </row>
    <row r="123" spans="1:12" s="10" customFormat="1" ht="23.25" customHeight="1" x14ac:dyDescent="0.25">
      <c r="A123" s="232"/>
      <c r="B123" s="232"/>
      <c r="C123" s="232"/>
      <c r="D123" s="232"/>
      <c r="E123" s="232"/>
      <c r="F123" s="232"/>
      <c r="G123" s="232"/>
      <c r="H123" s="233"/>
      <c r="I123" s="91" t="s">
        <v>72</v>
      </c>
      <c r="J123" s="92" t="s">
        <v>73</v>
      </c>
      <c r="K123" s="94"/>
      <c r="L123" s="90">
        <f>+ROUND(L121*K123,0)</f>
        <v>0</v>
      </c>
    </row>
    <row r="124" spans="1:12" s="10" customFormat="1" ht="36.75" customHeight="1" thickBot="1" x14ac:dyDescent="0.3">
      <c r="A124" s="234"/>
      <c r="B124" s="234"/>
      <c r="C124" s="234"/>
      <c r="D124" s="234"/>
      <c r="E124" s="234"/>
      <c r="F124" s="234"/>
      <c r="G124" s="234"/>
      <c r="H124" s="235"/>
      <c r="I124" s="253" t="s">
        <v>74</v>
      </c>
      <c r="J124" s="254"/>
      <c r="K124" s="255"/>
      <c r="L124" s="93">
        <f>+L122+L123</f>
        <v>0</v>
      </c>
    </row>
    <row r="126" spans="1:12" ht="50.1" customHeight="1" thickBot="1" x14ac:dyDescent="0.3">
      <c r="B126" s="168"/>
      <c r="C126" s="168"/>
      <c r="D126" s="168"/>
    </row>
    <row r="127" spans="1:12" x14ac:dyDescent="0.25">
      <c r="B127" s="224" t="s">
        <v>36</v>
      </c>
      <c r="C127" s="224"/>
      <c r="D127" s="224"/>
      <c r="E127" s="18"/>
      <c r="G127" s="4"/>
      <c r="H127" s="4"/>
      <c r="I127" s="4"/>
      <c r="J127" s="4"/>
    </row>
    <row r="128" spans="1:12" x14ac:dyDescent="0.25">
      <c r="A128" s="53" t="s">
        <v>37</v>
      </c>
      <c r="B128" s="13"/>
      <c r="G128" s="4"/>
      <c r="H128" s="4"/>
      <c r="I128" s="4"/>
      <c r="J128" s="4"/>
    </row>
    <row r="129" spans="1:17" x14ac:dyDescent="0.25">
      <c r="A129" s="181" t="s">
        <v>38</v>
      </c>
      <c r="B129" s="181"/>
      <c r="C129" s="181"/>
      <c r="D129" s="181"/>
      <c r="E129" s="181"/>
      <c r="F129" s="181"/>
      <c r="G129" s="181"/>
      <c r="H129" s="181"/>
      <c r="I129" s="181"/>
      <c r="J129" s="181"/>
      <c r="K129" s="181"/>
      <c r="L129" s="181"/>
      <c r="M129" s="2"/>
      <c r="N129" s="2"/>
      <c r="O129" s="2"/>
      <c r="P129" s="2"/>
      <c r="Q129" s="2"/>
    </row>
    <row r="130" spans="1:17" ht="15" customHeight="1" x14ac:dyDescent="0.25">
      <c r="A130" s="182" t="s">
        <v>39</v>
      </c>
      <c r="B130" s="182"/>
      <c r="C130" s="182"/>
      <c r="D130" s="182"/>
      <c r="E130" s="182"/>
      <c r="F130" s="182"/>
      <c r="G130" s="182"/>
      <c r="H130" s="182"/>
      <c r="I130" s="182"/>
      <c r="J130" s="182"/>
      <c r="K130" s="182"/>
      <c r="L130" s="182"/>
      <c r="M130" s="65"/>
      <c r="N130" s="65"/>
      <c r="O130" s="65"/>
      <c r="P130" s="65"/>
      <c r="Q130" s="65"/>
    </row>
    <row r="131" spans="1:17" x14ac:dyDescent="0.25">
      <c r="A131" s="183" t="s">
        <v>40</v>
      </c>
      <c r="B131" s="183"/>
      <c r="C131" s="183"/>
      <c r="D131" s="183"/>
      <c r="E131" s="183"/>
      <c r="F131" s="183"/>
      <c r="G131" s="183"/>
      <c r="H131" s="183"/>
      <c r="I131" s="183"/>
      <c r="J131" s="183"/>
      <c r="K131" s="183"/>
      <c r="L131" s="183"/>
      <c r="M131" s="5"/>
      <c r="N131" s="5"/>
      <c r="O131" s="5"/>
      <c r="P131" s="5"/>
      <c r="Q131" s="5"/>
    </row>
    <row r="132" spans="1:17" x14ac:dyDescent="0.25">
      <c r="A132" s="183" t="s">
        <v>41</v>
      </c>
      <c r="B132" s="183"/>
      <c r="C132" s="183"/>
      <c r="D132" s="183"/>
      <c r="E132" s="183"/>
      <c r="F132" s="183"/>
      <c r="G132" s="183"/>
      <c r="H132" s="183"/>
      <c r="I132" s="183"/>
      <c r="J132" s="183"/>
      <c r="K132" s="183"/>
      <c r="L132" s="183"/>
      <c r="M132" s="5"/>
      <c r="N132" s="5"/>
      <c r="O132" s="5"/>
      <c r="P132" s="5"/>
      <c r="Q132" s="5"/>
    </row>
  </sheetData>
  <sheetProtection selectLockedCells="1"/>
  <dataConsolidate/>
  <mergeCells count="2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B45:F45"/>
    <mergeCell ref="I45:K45"/>
    <mergeCell ref="B46:F46"/>
    <mergeCell ref="I46:K46"/>
    <mergeCell ref="B47:F47"/>
    <mergeCell ref="I47:K47"/>
    <mergeCell ref="B42:F42"/>
    <mergeCell ref="I42:K42"/>
    <mergeCell ref="B43:F43"/>
    <mergeCell ref="I43:K43"/>
    <mergeCell ref="B44:F44"/>
    <mergeCell ref="I44:K44"/>
    <mergeCell ref="B51:F51"/>
    <mergeCell ref="I51:K51"/>
    <mergeCell ref="B52:F52"/>
    <mergeCell ref="I52:K52"/>
    <mergeCell ref="B53:F53"/>
    <mergeCell ref="I53:K53"/>
    <mergeCell ref="B48:F48"/>
    <mergeCell ref="I48:K48"/>
    <mergeCell ref="B49:F49"/>
    <mergeCell ref="I49:K49"/>
    <mergeCell ref="B50:F50"/>
    <mergeCell ref="I50:K50"/>
    <mergeCell ref="B57:F57"/>
    <mergeCell ref="I57:K57"/>
    <mergeCell ref="B58:F58"/>
    <mergeCell ref="I58:K58"/>
    <mergeCell ref="B59:F59"/>
    <mergeCell ref="I59:K59"/>
    <mergeCell ref="B54:F54"/>
    <mergeCell ref="I54:K54"/>
    <mergeCell ref="B55:F55"/>
    <mergeCell ref="I55:K55"/>
    <mergeCell ref="B56:F56"/>
    <mergeCell ref="I56:K56"/>
    <mergeCell ref="B63:F63"/>
    <mergeCell ref="I63:K63"/>
    <mergeCell ref="B64:F64"/>
    <mergeCell ref="I64:K64"/>
    <mergeCell ref="B65:F65"/>
    <mergeCell ref="I65:K65"/>
    <mergeCell ref="B60:F60"/>
    <mergeCell ref="I60:K60"/>
    <mergeCell ref="B61:F61"/>
    <mergeCell ref="I61:K61"/>
    <mergeCell ref="B62:F62"/>
    <mergeCell ref="I62:K62"/>
    <mergeCell ref="B69:F69"/>
    <mergeCell ref="I69:K69"/>
    <mergeCell ref="B70:F70"/>
    <mergeCell ref="I70:K70"/>
    <mergeCell ref="B71:F71"/>
    <mergeCell ref="I71:K71"/>
    <mergeCell ref="B66:F66"/>
    <mergeCell ref="I66:K66"/>
    <mergeCell ref="B67:F67"/>
    <mergeCell ref="I67:K67"/>
    <mergeCell ref="B68:F68"/>
    <mergeCell ref="I68:K68"/>
    <mergeCell ref="B75:F75"/>
    <mergeCell ref="I75:K75"/>
    <mergeCell ref="B76:F76"/>
    <mergeCell ref="I76:K76"/>
    <mergeCell ref="B77:F77"/>
    <mergeCell ref="I77:K77"/>
    <mergeCell ref="B72:F72"/>
    <mergeCell ref="I72:K72"/>
    <mergeCell ref="B73:F73"/>
    <mergeCell ref="I73:K73"/>
    <mergeCell ref="B74:F74"/>
    <mergeCell ref="I74:K74"/>
    <mergeCell ref="B81:F81"/>
    <mergeCell ref="I81:K81"/>
    <mergeCell ref="B82:F82"/>
    <mergeCell ref="I82:K82"/>
    <mergeCell ref="B83:F83"/>
    <mergeCell ref="I83:K83"/>
    <mergeCell ref="B78:F78"/>
    <mergeCell ref="I78:K78"/>
    <mergeCell ref="B79:F79"/>
    <mergeCell ref="I79:K79"/>
    <mergeCell ref="B80:F80"/>
    <mergeCell ref="I80:K80"/>
    <mergeCell ref="B87:F87"/>
    <mergeCell ref="I87:K87"/>
    <mergeCell ref="B88:F88"/>
    <mergeCell ref="I88:K88"/>
    <mergeCell ref="B89:F89"/>
    <mergeCell ref="I89:K89"/>
    <mergeCell ref="B84:F84"/>
    <mergeCell ref="I84:K84"/>
    <mergeCell ref="B85:F85"/>
    <mergeCell ref="I85:K85"/>
    <mergeCell ref="B86:F86"/>
    <mergeCell ref="I86:K86"/>
    <mergeCell ref="B93:F93"/>
    <mergeCell ref="I93:K93"/>
    <mergeCell ref="B94:F94"/>
    <mergeCell ref="I94:K94"/>
    <mergeCell ref="B95:F95"/>
    <mergeCell ref="I95:K95"/>
    <mergeCell ref="B90:F90"/>
    <mergeCell ref="I90:K90"/>
    <mergeCell ref="B91:F91"/>
    <mergeCell ref="I91:K91"/>
    <mergeCell ref="B92:F92"/>
    <mergeCell ref="I92:K92"/>
    <mergeCell ref="B99:F99"/>
    <mergeCell ref="I99:K99"/>
    <mergeCell ref="B100:F100"/>
    <mergeCell ref="I100:K100"/>
    <mergeCell ref="B101:F101"/>
    <mergeCell ref="I101:K101"/>
    <mergeCell ref="B96:F96"/>
    <mergeCell ref="I96:K96"/>
    <mergeCell ref="B97:F97"/>
    <mergeCell ref="I97:K97"/>
    <mergeCell ref="B98:F98"/>
    <mergeCell ref="I98:K98"/>
    <mergeCell ref="B105:F105"/>
    <mergeCell ref="I105:K105"/>
    <mergeCell ref="B106:F106"/>
    <mergeCell ref="I106:K106"/>
    <mergeCell ref="B107:F107"/>
    <mergeCell ref="I107:K107"/>
    <mergeCell ref="B102:F102"/>
    <mergeCell ref="I102:K102"/>
    <mergeCell ref="B103:F103"/>
    <mergeCell ref="I103:K103"/>
    <mergeCell ref="B104:F104"/>
    <mergeCell ref="I104:K104"/>
    <mergeCell ref="B111:F111"/>
    <mergeCell ref="I111:K111"/>
    <mergeCell ref="B112:F112"/>
    <mergeCell ref="I112:K112"/>
    <mergeCell ref="B113:F113"/>
    <mergeCell ref="I113:K113"/>
    <mergeCell ref="B108:F108"/>
    <mergeCell ref="I108:K108"/>
    <mergeCell ref="B109:F109"/>
    <mergeCell ref="I109:K109"/>
    <mergeCell ref="B110:F110"/>
    <mergeCell ref="I110:K110"/>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272"/>
      <c r="C2" s="272"/>
      <c r="D2" s="281" t="s">
        <v>0</v>
      </c>
      <c r="E2" s="283"/>
      <c r="F2" s="283"/>
      <c r="G2" s="283"/>
      <c r="H2" s="282"/>
      <c r="I2" s="281" t="s">
        <v>1</v>
      </c>
      <c r="J2" s="282"/>
      <c r="K2" s="118"/>
    </row>
    <row r="3" spans="2:11" ht="15" customHeight="1" x14ac:dyDescent="0.25">
      <c r="B3" s="272"/>
      <c r="C3" s="272"/>
      <c r="D3" s="281" t="s">
        <v>2</v>
      </c>
      <c r="E3" s="283"/>
      <c r="F3" s="283"/>
      <c r="G3" s="283"/>
      <c r="H3" s="282"/>
      <c r="I3" s="281" t="s">
        <v>105</v>
      </c>
      <c r="J3" s="282"/>
      <c r="K3" s="117"/>
    </row>
    <row r="4" spans="2:11" ht="15" customHeight="1" x14ac:dyDescent="0.25">
      <c r="B4" s="272"/>
      <c r="C4" s="272"/>
      <c r="D4" s="284" t="s">
        <v>3</v>
      </c>
      <c r="E4" s="285"/>
      <c r="F4" s="285"/>
      <c r="G4" s="285"/>
      <c r="H4" s="286"/>
      <c r="I4" s="281" t="s">
        <v>109</v>
      </c>
      <c r="J4" s="282"/>
      <c r="K4" s="117"/>
    </row>
    <row r="5" spans="2:11" ht="15" customHeight="1" x14ac:dyDescent="0.25">
      <c r="B5" s="272"/>
      <c r="C5" s="272"/>
      <c r="D5" s="287"/>
      <c r="E5" s="288"/>
      <c r="F5" s="288"/>
      <c r="G5" s="288"/>
      <c r="H5" s="289"/>
      <c r="I5" s="281" t="s">
        <v>75</v>
      </c>
      <c r="J5" s="282"/>
      <c r="K5" s="117"/>
    </row>
    <row r="6" spans="2:11" x14ac:dyDescent="0.25">
      <c r="K6" s="109"/>
    </row>
    <row r="7" spans="2:11" ht="15.75" customHeight="1" x14ac:dyDescent="0.25">
      <c r="B7" s="276" t="s">
        <v>76</v>
      </c>
      <c r="C7" s="276"/>
      <c r="D7" s="276"/>
      <c r="E7" s="276"/>
      <c r="F7" s="276"/>
      <c r="G7" s="276"/>
      <c r="H7" s="276"/>
      <c r="I7" s="276"/>
      <c r="J7" s="276"/>
      <c r="K7" s="114"/>
    </row>
    <row r="8" spans="2:11" ht="15.75" customHeight="1" x14ac:dyDescent="0.25">
      <c r="B8" s="271" t="s">
        <v>77</v>
      </c>
      <c r="C8" s="271" t="s">
        <v>78</v>
      </c>
      <c r="D8" s="271"/>
      <c r="E8" s="271"/>
      <c r="F8" s="271"/>
      <c r="G8" s="276" t="s">
        <v>79</v>
      </c>
      <c r="H8" s="276"/>
      <c r="I8" s="276"/>
      <c r="J8" s="276"/>
      <c r="K8" s="114"/>
    </row>
    <row r="9" spans="2:11" ht="15.75" customHeight="1" x14ac:dyDescent="0.25">
      <c r="B9" s="271"/>
      <c r="C9" s="113" t="s">
        <v>80</v>
      </c>
      <c r="D9" s="113" t="s">
        <v>81</v>
      </c>
      <c r="E9" s="271" t="s">
        <v>82</v>
      </c>
      <c r="F9" s="271"/>
      <c r="G9" s="276"/>
      <c r="H9" s="276"/>
      <c r="I9" s="276"/>
      <c r="J9" s="276"/>
      <c r="K9" s="114"/>
    </row>
    <row r="10" spans="2:11" ht="15.75" customHeight="1" x14ac:dyDescent="0.25">
      <c r="B10" s="111">
        <v>1</v>
      </c>
      <c r="C10" s="111">
        <v>2021</v>
      </c>
      <c r="D10" s="111">
        <v>5</v>
      </c>
      <c r="E10" s="290">
        <v>24</v>
      </c>
      <c r="F10" s="290"/>
      <c r="G10" s="279" t="s">
        <v>83</v>
      </c>
      <c r="H10" s="279"/>
      <c r="I10" s="279"/>
      <c r="J10" s="279"/>
      <c r="K10" s="116"/>
    </row>
    <row r="11" spans="2:11" ht="57.75" customHeight="1" x14ac:dyDescent="0.25">
      <c r="B11" s="111">
        <v>2</v>
      </c>
      <c r="C11" s="111">
        <v>2022</v>
      </c>
      <c r="D11" s="111">
        <v>5</v>
      </c>
      <c r="E11" s="277">
        <v>31</v>
      </c>
      <c r="F11" s="278"/>
      <c r="G11" s="273" t="s">
        <v>84</v>
      </c>
      <c r="H11" s="274"/>
      <c r="I11" s="274"/>
      <c r="J11" s="275"/>
      <c r="K11" s="116"/>
    </row>
    <row r="12" spans="2:11" ht="82.5" customHeight="1" x14ac:dyDescent="0.25">
      <c r="B12" s="111">
        <v>3</v>
      </c>
      <c r="C12" s="111">
        <v>2022</v>
      </c>
      <c r="D12" s="111">
        <v>7</v>
      </c>
      <c r="E12" s="277">
        <v>27</v>
      </c>
      <c r="F12" s="278"/>
      <c r="G12" s="273" t="s">
        <v>85</v>
      </c>
      <c r="H12" s="274"/>
      <c r="I12" s="274"/>
      <c r="J12" s="275"/>
      <c r="K12" s="116"/>
    </row>
    <row r="13" spans="2:11" ht="100.5" customHeight="1" x14ac:dyDescent="0.25">
      <c r="B13" s="111">
        <v>4</v>
      </c>
      <c r="C13" s="111">
        <v>2023</v>
      </c>
      <c r="D13" s="111">
        <v>11</v>
      </c>
      <c r="E13" s="277">
        <v>30</v>
      </c>
      <c r="F13" s="278"/>
      <c r="G13" s="273" t="s">
        <v>100</v>
      </c>
      <c r="H13" s="274"/>
      <c r="I13" s="274"/>
      <c r="J13" s="275"/>
      <c r="K13" s="116"/>
    </row>
    <row r="14" spans="2:11" ht="70.5" customHeight="1" x14ac:dyDescent="0.25">
      <c r="B14" s="111">
        <v>5</v>
      </c>
      <c r="C14" s="111">
        <v>2024</v>
      </c>
      <c r="D14" s="119" t="s">
        <v>99</v>
      </c>
      <c r="E14" s="277">
        <v>27</v>
      </c>
      <c r="F14" s="278"/>
      <c r="G14" s="273" t="s">
        <v>101</v>
      </c>
      <c r="H14" s="274"/>
      <c r="I14" s="274"/>
      <c r="J14" s="275"/>
      <c r="K14" s="116"/>
    </row>
    <row r="15" spans="2:11" ht="76.5" customHeight="1" x14ac:dyDescent="0.25">
      <c r="B15" s="111">
        <v>6</v>
      </c>
      <c r="C15" s="111">
        <v>2024</v>
      </c>
      <c r="D15" s="119" t="s">
        <v>102</v>
      </c>
      <c r="E15" s="277"/>
      <c r="F15" s="278"/>
      <c r="G15" s="273" t="s">
        <v>104</v>
      </c>
      <c r="H15" s="274"/>
      <c r="I15" s="274"/>
      <c r="J15" s="275"/>
      <c r="K15" s="116"/>
    </row>
    <row r="16" spans="2:11" ht="15.75" customHeight="1" x14ac:dyDescent="0.25">
      <c r="B16" s="271" t="s">
        <v>86</v>
      </c>
      <c r="C16" s="271"/>
      <c r="D16" s="271"/>
      <c r="E16" s="271"/>
      <c r="F16" s="271"/>
      <c r="G16" s="271"/>
      <c r="H16" s="271"/>
      <c r="I16" s="271"/>
      <c r="J16" s="271"/>
      <c r="K16" s="112"/>
    </row>
    <row r="17" spans="2:11" x14ac:dyDescent="0.25">
      <c r="B17" s="271" t="s">
        <v>87</v>
      </c>
      <c r="C17" s="271"/>
      <c r="D17" s="271"/>
      <c r="E17" s="271"/>
      <c r="F17" s="271" t="s">
        <v>88</v>
      </c>
      <c r="G17" s="271"/>
      <c r="H17" s="271"/>
      <c r="I17" s="271"/>
      <c r="J17" s="271"/>
      <c r="K17" s="112"/>
    </row>
    <row r="18" spans="2:11" ht="15.75" customHeight="1" x14ac:dyDescent="0.25">
      <c r="B18" s="290" t="s">
        <v>89</v>
      </c>
      <c r="C18" s="290"/>
      <c r="D18" s="290"/>
      <c r="E18" s="290"/>
      <c r="F18" s="290" t="s">
        <v>103</v>
      </c>
      <c r="G18" s="290"/>
      <c r="H18" s="290"/>
      <c r="I18" s="290"/>
      <c r="J18" s="290"/>
      <c r="K18" s="110"/>
    </row>
    <row r="19" spans="2:11" x14ac:dyDescent="0.25">
      <c r="B19" s="271" t="s">
        <v>90</v>
      </c>
      <c r="C19" s="271"/>
      <c r="D19" s="271"/>
      <c r="E19" s="271"/>
      <c r="F19" s="271"/>
      <c r="G19" s="271"/>
      <c r="H19" s="271"/>
      <c r="I19" s="271"/>
      <c r="J19" s="271"/>
      <c r="K19" s="112"/>
    </row>
    <row r="20" spans="2:11" x14ac:dyDescent="0.25">
      <c r="B20" s="271" t="s">
        <v>87</v>
      </c>
      <c r="C20" s="271"/>
      <c r="D20" s="271"/>
      <c r="E20" s="271"/>
      <c r="F20" s="271" t="s">
        <v>88</v>
      </c>
      <c r="G20" s="271"/>
      <c r="H20" s="271"/>
      <c r="I20" s="271"/>
      <c r="J20" s="271"/>
      <c r="K20" s="112"/>
    </row>
    <row r="21" spans="2:11" ht="15.75" customHeight="1" x14ac:dyDescent="0.25">
      <c r="B21" s="292" t="s">
        <v>91</v>
      </c>
      <c r="C21" s="292"/>
      <c r="D21" s="292"/>
      <c r="E21" s="292"/>
      <c r="F21" s="292" t="s">
        <v>92</v>
      </c>
      <c r="G21" s="292"/>
      <c r="H21" s="292"/>
      <c r="I21" s="292"/>
      <c r="J21" s="292"/>
      <c r="K21" s="115"/>
    </row>
    <row r="22" spans="2:11" ht="15.75" customHeight="1" x14ac:dyDescent="0.25">
      <c r="B22" s="276" t="s">
        <v>93</v>
      </c>
      <c r="C22" s="276"/>
      <c r="D22" s="276"/>
      <c r="E22" s="276"/>
      <c r="F22" s="276"/>
      <c r="G22" s="276"/>
      <c r="H22" s="276"/>
      <c r="I22" s="276"/>
      <c r="J22" s="276"/>
      <c r="K22" s="114"/>
    </row>
    <row r="23" spans="2:11" x14ac:dyDescent="0.25">
      <c r="B23" s="271" t="s">
        <v>87</v>
      </c>
      <c r="C23" s="271"/>
      <c r="D23" s="271"/>
      <c r="E23" s="271" t="s">
        <v>88</v>
      </c>
      <c r="F23" s="271"/>
      <c r="G23" s="271"/>
      <c r="H23" s="271" t="s">
        <v>94</v>
      </c>
      <c r="I23" s="271"/>
      <c r="J23" s="271"/>
      <c r="K23" s="112"/>
    </row>
    <row r="24" spans="2:11" x14ac:dyDescent="0.25">
      <c r="B24" s="271"/>
      <c r="C24" s="271"/>
      <c r="D24" s="271"/>
      <c r="E24" s="271"/>
      <c r="F24" s="271"/>
      <c r="G24" s="271"/>
      <c r="H24" s="113" t="s">
        <v>80</v>
      </c>
      <c r="I24" s="113" t="s">
        <v>81</v>
      </c>
      <c r="J24" s="113" t="s">
        <v>82</v>
      </c>
      <c r="K24" s="112"/>
    </row>
    <row r="25" spans="2:11" x14ac:dyDescent="0.25">
      <c r="B25" s="290" t="s">
        <v>95</v>
      </c>
      <c r="C25" s="290"/>
      <c r="D25" s="290"/>
      <c r="E25" s="292" t="s">
        <v>96</v>
      </c>
      <c r="F25" s="292"/>
      <c r="G25" s="292"/>
      <c r="H25" s="111">
        <v>2024</v>
      </c>
      <c r="I25" s="119" t="s">
        <v>102</v>
      </c>
      <c r="J25" s="111"/>
      <c r="K25" s="110"/>
    </row>
    <row r="26" spans="2:11" x14ac:dyDescent="0.25">
      <c r="K26" s="109"/>
    </row>
    <row r="27" spans="2:11" ht="56.25" customHeight="1" x14ac:dyDescent="0.25">
      <c r="B27" s="109"/>
      <c r="C27" s="291" t="s">
        <v>97</v>
      </c>
      <c r="D27" s="291"/>
      <c r="E27" s="291"/>
      <c r="F27" s="291"/>
      <c r="G27" s="291"/>
      <c r="H27" s="291"/>
      <c r="I27" s="291"/>
      <c r="K27" s="109"/>
    </row>
    <row r="28" spans="2:11" ht="16.5" customHeight="1" x14ac:dyDescent="0.25">
      <c r="E28" s="280" t="s">
        <v>98</v>
      </c>
      <c r="F28" s="280"/>
      <c r="G28" s="280"/>
      <c r="H28" s="280"/>
      <c r="I28" s="280"/>
      <c r="J28" s="280"/>
      <c r="K28" s="108"/>
    </row>
    <row r="29" spans="2:11" x14ac:dyDescent="0.25">
      <c r="B29" s="109"/>
      <c r="C29" s="109"/>
      <c r="D29" s="109"/>
      <c r="E29" s="280"/>
      <c r="F29" s="280"/>
      <c r="G29" s="280"/>
      <c r="H29" s="280"/>
      <c r="I29" s="280"/>
      <c r="J29" s="280"/>
      <c r="K29" s="108"/>
    </row>
    <row r="30" spans="2:11" ht="15" customHeight="1" x14ac:dyDescent="0.25">
      <c r="C30" s="107"/>
      <c r="D30" s="107"/>
      <c r="E30" s="107"/>
      <c r="F30" s="107"/>
      <c r="G30" s="107"/>
      <c r="H30" s="107"/>
    </row>
    <row r="31" spans="2:11" x14ac:dyDescent="0.25">
      <c r="B31" s="107"/>
      <c r="C31" s="107"/>
      <c r="D31" s="107"/>
      <c r="E31" s="107"/>
      <c r="F31" s="107"/>
      <c r="G31" s="107"/>
      <c r="H31" s="107"/>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Karen Yunary  Salcedo Sanabria</cp:lastModifiedBy>
  <cp:revision/>
  <cp:lastPrinted>2024-07-22T22:04:40Z</cp:lastPrinted>
  <dcterms:created xsi:type="dcterms:W3CDTF">2017-04-28T13:22:52Z</dcterms:created>
  <dcterms:modified xsi:type="dcterms:W3CDTF">2024-10-16T18:45:18Z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