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305-3/DOCUMENTOS DE PUBLICACIÓN CONTRATACIÓN DIRECTA/"/>
    </mc:Choice>
  </mc:AlternateContent>
  <xr:revisionPtr revIDLastSave="86" documentId="13_ncr:1_{F325527D-AE3E-4150-8C66-BA9D114568FD}" xr6:coauthVersionLast="47" xr6:coauthVersionMax="47" xr10:uidLastSave="{D44387E2-2313-445A-BB08-5D661DB4C27F}"/>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5" i="7"/>
  <c r="J15" i="7"/>
  <c r="L15" i="7"/>
  <c r="M15" i="7" s="1"/>
  <c r="F22" i="3"/>
  <c r="J22" i="3" s="1"/>
  <c r="N22" i="3" s="1"/>
  <c r="F23" i="3"/>
  <c r="H23" i="3" s="1"/>
  <c r="M23" i="3" s="1"/>
  <c r="O20" i="7"/>
  <c r="O19"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7" i="7"/>
  <c r="O17" i="7" s="1"/>
  <c r="K17" i="7"/>
  <c r="K15" i="7"/>
  <c r="K16" i="7"/>
  <c r="N16" i="7"/>
  <c r="O16" i="7" s="1"/>
  <c r="N15" i="7"/>
  <c r="O15" i="7" s="1"/>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<sst xmlns="http://schemas.openxmlformats.org/spreadsheetml/2006/main" count="261" uniqueCount="116">
  <si>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</si>
  <si>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</si>
  <si>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</si>
  <si>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</si>
  <si>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</si>
  <si>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</si>
  <si>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</si>
  <si>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</si>
  <si>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</si>
  <si>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</si>
  <si>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</si>
  <si>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</si>
  <si>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</si>
  <si>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</si>
  <si>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</si>
  <si>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</si>
  <si>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</si>
  <si>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</si>
  <si>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</si>
  <si>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</si>
  <si>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</si>
  <si>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</si>
  <si>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</si>
  <si>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</si>
  <si>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</si>
  <si>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</si>
  <si>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</si>
  <si>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</si>
  <si>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</si>
  <si>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</si>
  <si>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</si>
  <si>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</si>
  <si>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</si>
  <si>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</si>
  <si>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</si>
  <si>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</si>
  <si>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</si>
  <si>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</si>
  <si>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</si>
  <si>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</si>
  <si>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</si>
  <si>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</si>
  <si>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</si>
  <si>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</si>
  <si>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</si>
  <si>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</si>
  <si>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</si>
  <si>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</si>
  <si>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</si>
  <si>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</si>
  <si>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</si>
  <si>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</si>
  <si>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</si>
  <si>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</si>
  <si>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</si>
  <si>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</si>
  <si>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</si>
  <si>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</si>
  <si>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</si>
  <si>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</si>
  <si>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</si>
  <si>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</si>
  <si>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</si>
  <si>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</si>
  <si>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</si>
  <si>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</si>
  <si>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</si>
  <si>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</si>
  <si>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</si>
  <si>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</si>
  <si>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</si>
  <si>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</si>
  <si>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</si>
  <si>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</si>
  <si>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</si>
  <si>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</si>
  <si>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</si>
  <si>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</si>
  <si>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</si>
  <si>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</si>
  <si>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</si>
  <si>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</si>
  <si>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</si>
  <si>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</si>
  <si>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</si>
  <si>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</si>
  <si>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</si>
  <si>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</si>
  <si>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</si>
  <si>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</si>
  <si>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</si>
  <si>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</si>
  <si>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</si>
  <si>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</si>
  <si>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</si>
  <si>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</si>
  <si>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</si>
  <si>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</si>
  <si>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</si>
  <si>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</si>
  <si>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</si>
  <si>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</si>
  <si>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</si>
  <si>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</si>
  <si>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</si>
  <si>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</si>
  <si>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</si>
  <si>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</si>
  <si>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</si>
  <si>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</si>
  <si>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</si>
  <si>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Toner Lexmark original color negro 78C40K0 con rendimiento
estándar de 2.000 paginas</t>
  </si>
  <si>
    <t>Toner Lexmark original color azul 78C40C0 con rendimiento
estándar de 1.400 paginas</t>
  </si>
  <si>
    <t>Toner Lexmark original color magenta 78C40M0 con rendimiento estándar de 1.400 paginas</t>
  </si>
  <si>
    <t>Toner Lexmark original color amarillo 78C40Y0 con rendimiento
estándar de 1.400 paginas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</si>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</sst>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0" t="s">
        <v>111</v>
      </c>
      <c r="C14" s="15"/>
      <c r="D14" s="12">
        <v>1</v>
      </c>
      <c r="E14" s="16" t="s">
        <v>115</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51" customHeight="1" x14ac:dyDescent="0.25">
      <c r="A15" s="31">
        <v>2</v>
      </c>
      <c r="B15" s="40" t="s">
        <v>112</v>
      </c>
      <c r="C15" s="15"/>
      <c r="D15" s="12">
        <v>1</v>
      </c>
      <c r="E15" s="16" t="s">
        <v>115</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51" customHeight="1" x14ac:dyDescent="0.25">
      <c r="A16" s="31">
        <v>3</v>
      </c>
      <c r="B16" s="40" t="s">
        <v>113</v>
      </c>
      <c r="C16" s="15"/>
      <c r="D16" s="12">
        <v>1</v>
      </c>
      <c r="E16" s="16" t="s">
        <v>115</v>
      </c>
      <c r="F16" s="17"/>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2">
        <f t="shared" ref="O16:O17" si="19">ROUND(L16+N16+M16,0)</f>
        <v>0</v>
      </c>
    </row>
    <row r="17" spans="1:15" s="10" customFormat="1" ht="51" customHeight="1" thickBot="1" x14ac:dyDescent="0.3">
      <c r="A17" s="31">
        <v>4</v>
      </c>
      <c r="B17" s="40" t="s">
        <v>114</v>
      </c>
      <c r="C17" s="15"/>
      <c r="D17" s="12">
        <v>1</v>
      </c>
      <c r="E17" s="16" t="s">
        <v>115</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60">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61">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61">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2">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3">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3">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2">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61">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2">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4">
        <f>+O21+O24+O26</f>
        <v>0</v>
      </c>
    </row>
    <row r="29" spans="1:15" ht="50.1" customHeight="1" thickBot="1" x14ac:dyDescent="0.3">
      <c r="B29" s="144"/>
      <c r="C29" s="144"/>
    </row>
    <row r="30" spans="1:15" x14ac:dyDescent="0.25">
      <c r="B30" s="165" t="s">
        <v>36</v>
      </c>
      <c r="C30" s="165"/>
    </row>
    <row r="31" spans="1:15" ht="15" customHeight="1" x14ac:dyDescent="0.25">
      <c r="M31" s="77"/>
      <c r="N31" s="78"/>
      <c r="O31" s="79"/>
    </row>
    <row r="32" spans="1:15" ht="15.75" customHeight="1" x14ac:dyDescent="0.25">
      <c r="M32" s="77"/>
      <c r="N32" s="78"/>
      <c r="O32" s="79"/>
    </row>
    <row r="33" spans="1:17" ht="15" customHeight="1" x14ac:dyDescent="0.25">
      <c r="A33" s="13" t="s">
        <v>37</v>
      </c>
      <c r="M33" s="77"/>
      <c r="N33" s="78"/>
      <c r="O33" s="79"/>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5"/>
      <c r="Q35" s="65"/>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Pvkcv4mJj4ayw9EdNon/9YVy9eMS0GlrezqQ940IxJ8fAuBRW4aDg33mx/kRX5kyRIS7i49HMlSMHxZjQPkw7A==" saltValue="thoX5qBrp7bksb9S/ul3ZQ==" spinCount="100000" sheet="1" scenarios="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2024-09-23T16:14:17Z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