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254 UNIDAD CONTROL INTELIGENCIA ARTIFICIAL/DOCUMENTOS DE PUBLICACION/"/>
    </mc:Choice>
  </mc:AlternateContent>
  <xr:revisionPtr revIDLastSave="103" documentId="13_ncr:1_{F325527D-AE3E-4150-8C66-BA9D114568FD}" xr6:coauthVersionLast="47" xr6:coauthVersionMax="47" xr10:uidLastSave="{73F82BA7-0D27-4D3F-9602-C4922F3ED9D2}"/>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19" i="7"/>
  <c r="O18" i="7"/>
  <c r="L14" i="7"/>
  <c r="M14" i="7" s="1"/>
  <c r="J14" i="7"/>
  <c r="H14" i="7"/>
  <c r="O22" i="7" l="1"/>
  <c r="O23" i="7" s="1"/>
  <c r="K15" i="7"/>
  <c r="K16" i="7"/>
  <c r="N16" i="7"/>
  <c r="O16" i="7" s="1"/>
  <c r="N15" i="7"/>
  <c r="O15" i="7" s="1"/>
  <c r="O17" i="7"/>
  <c r="O20" i="7" s="1"/>
  <c r="K14"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<sst xmlns="http://schemas.openxmlformats.org/spreadsheetml/2006/main" count="102" uniqueCount="85">
  <si>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</si>
  <si>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</si>
  <si>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</si>
  <si>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</si>
  <si>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</si>
  <si>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</si>
  <si>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</si>
  <si>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</si>
  <si>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</si>
  <si>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</si>
  <si>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</si>
  <si>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</si>
  <si>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</si>
  <si>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</si>
  <si>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</si>
  <si>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</si>
  <si>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</si>
  <si>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</si>
  <si>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</si>
  <si>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</si>
  <si>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</si>
  <si>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</si>
  <si>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</si>
  <si>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</si>
  <si>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</si>
  <si>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</si>
  <si>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</si>
  <si>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</si>
  <si>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</si>
  <si>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</si>
  <si>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</si>
  <si>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</si>
  <si>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</si>
  <si>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</si>
  <si>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</si>
  <si>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</si>
  <si>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</si>
  <si>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</si>
  <si>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</si>
  <si>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</si>
  <si>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</si>
  <si>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</si>
  <si>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</si>
  <si>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</si>
  <si>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</si>
  <si>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</si>
  <si>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</si>
  <si>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</si>
  <si>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</si>
  <si>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</si>
  <si>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</si>
  <si>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</si>
  <si>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</si>
  <si>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</si>
  <si>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</si>
  <si>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</si>
  <si>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</si>
  <si>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</si>
  <si>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</si>
  <si>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</si>
  <si>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</si>
  <si>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</si>
  <si>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</si>
  <si>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</si>
  <si>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</si>
  <si>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</si>
  <si>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</si>
  <si>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</si>
  <si>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</si>
  <si>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</si>
  <si>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</si>
  <si>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</si>
  <si>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</si>
  <si>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</si>
  <si>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</si>
  <si>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</si>
  <si>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</si>
  <si>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</si>
  <si>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</si>
  <si>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</si>
  <si>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</si>
  <si>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 de control de inteligencia artificial.Unidad de control de múltiples usos para aplicaciones de inteligencia artificial, compuesta de un PC de placa única con numerosas interfaces útiles para comunicación e integración en otros sistemas. Con el correspondiente software del curso, de manera local en el equipo, se crean e instruyen a los modelos de inteligencia artificial para el cumplimiento de diferentes tareas.Caracteristicas:Equipo y software especializado en aplicaciones de aprendizaje automáticoJetson Xavier NX en calidad de «dispositivo embebido»Arquitectura NVIDIA Volta™ con 384 unidades de procesamiento NVIDIA CUDA y 48 unidades de procesamiento tensorialInterfaces: WLAN, 3xUSB, HDMI, DP, Ethernet, CSI, CANPython: uso de cualquier lenguaje de programación con potente biblioteca estándarTensorFlow: marco popular de código abierto para aprendizaje automáticoOpenCV: biblioteca de programación libre para procesamiento de imágenes y visión artificialDimensiones: 297 x 228 x 110 mm (an. x al. x pr.).Peso: 1 kg.</t>
  </si>
  <si>
    <t>Juego de accesorios de inteligencia artificial.Juego de accesorios para el sistema de capacitación (Introducción práctica al aprendizaje automático).Inlcuye:Cámara HD-USB con trípode.5 señales de tránsito con soporte.2 piezas de trabajo de 3 partes y diferentes colores.Estuche de almacenamiento con soporte de cámara flexible opcional Base giratoria para una cómoda recopilación de datos de entrenamiento</t>
  </si>
  <si>
    <t>Interactive Lab Assistant: Introducción práctica al aprendizaje automático. El manual de experimentación es un curso para el Interactive Lab Assistant. Este curso multimedia conduce a los estudiantes paso a paso a través de la temática del aprendizaje automático. Los principios teóricos se transmiten por medio de animaciones de fácil comprensión. Junto con los instrumentos virtuales, el Interactive Lab Assistant conforma un entorno confortable de experimentación. Funciones especiales:*No se requieren conocimientos previos de programación.*Contiene preguntas con comentarios y lógica de evaluación para controlar el nivel de aprendizaje.*El documento permite una sencilla impresión de las instrucciones de experimentación con las soluciones.*Navegador LabSoft y software del curso.*Duración del curso: aproximadamente 7 h.</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</si>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</sst>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1"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88" customHeight="1" x14ac:dyDescent="0.25">
      <c r="A14" s="26">
        <v>1</v>
      </c>
      <c r="B14" s="125" t="s">
        <v>81</v>
      </c>
      <c r="C14" s="12"/>
      <c r="D14" s="126">
        <v>1</v>
      </c>
      <c r="E14" s="126" t="s">
        <v>84</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46.25" customHeight="1" x14ac:dyDescent="0.25">
      <c r="A15" s="26">
        <v>2</v>
      </c>
      <c r="B15" s="125" t="s">
        <v>82</v>
      </c>
      <c r="C15" s="12"/>
      <c r="D15" s="126">
        <v>1</v>
      </c>
      <c r="E15" s="126" t="s">
        <v>84</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249" customHeight="1" thickBot="1" x14ac:dyDescent="0.3">
      <c r="A16" s="26">
        <v>3</v>
      </c>
      <c r="B16" s="125" t="s">
        <v>83</v>
      </c>
      <c r="C16" s="12"/>
      <c r="D16" s="126">
        <v>1</v>
      </c>
      <c r="E16" s="126" t="s">
        <v>84</v>
      </c>
      <c r="F16" s="13"/>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0" t="s">
        <v>26</v>
      </c>
      <c r="B17" s="91"/>
      <c r="C17" s="91"/>
      <c r="D17" s="91"/>
      <c r="E17" s="91"/>
      <c r="F17" s="91"/>
      <c r="G17" s="91"/>
      <c r="H17" s="91"/>
      <c r="I17" s="91"/>
      <c r="J17" s="91"/>
      <c r="K17" s="91"/>
      <c r="L17" s="63" t="s">
        <v>27</v>
      </c>
      <c r="M17" s="64"/>
      <c r="N17" s="64"/>
      <c r="O17" s="35">
        <f>SUMIF(G:G,0%,L:L)+SUMIF(G:G,"",L:L)</f>
        <v>0</v>
      </c>
    </row>
    <row r="18" spans="1:15" s="9" customFormat="1" ht="39" customHeight="1" x14ac:dyDescent="0.25">
      <c r="A18" s="69" t="s">
        <v>78</v>
      </c>
      <c r="B18" s="70"/>
      <c r="C18" s="70"/>
      <c r="D18" s="70"/>
      <c r="E18" s="70"/>
      <c r="F18" s="70"/>
      <c r="G18" s="70"/>
      <c r="H18" s="70"/>
      <c r="I18" s="70"/>
      <c r="J18" s="70"/>
      <c r="K18" s="71"/>
      <c r="L18" s="61" t="s">
        <v>28</v>
      </c>
      <c r="M18" s="62"/>
      <c r="N18" s="62"/>
      <c r="O18" s="36">
        <f>SUMIF(G:G,5%,L:L)</f>
        <v>0</v>
      </c>
    </row>
    <row r="19" spans="1:15" s="9" customFormat="1" ht="30" customHeight="1" x14ac:dyDescent="0.25">
      <c r="A19" s="72"/>
      <c r="B19" s="73"/>
      <c r="C19" s="73"/>
      <c r="D19" s="73"/>
      <c r="E19" s="73"/>
      <c r="F19" s="73"/>
      <c r="G19" s="73"/>
      <c r="H19" s="73"/>
      <c r="I19" s="73"/>
      <c r="J19" s="73"/>
      <c r="K19" s="74"/>
      <c r="L19" s="61" t="s">
        <v>29</v>
      </c>
      <c r="M19" s="62"/>
      <c r="N19" s="62"/>
      <c r="O19" s="36">
        <f>SUMIF(G:G,19%,L:L)</f>
        <v>0</v>
      </c>
    </row>
    <row r="20" spans="1:15" s="9" customFormat="1" ht="30" customHeight="1" x14ac:dyDescent="0.25">
      <c r="A20" s="72"/>
      <c r="B20" s="73"/>
      <c r="C20" s="73"/>
      <c r="D20" s="73"/>
      <c r="E20" s="73"/>
      <c r="F20" s="73"/>
      <c r="G20" s="73"/>
      <c r="H20" s="73"/>
      <c r="I20" s="73"/>
      <c r="J20" s="73"/>
      <c r="K20" s="74"/>
      <c r="L20" s="59" t="s">
        <v>22</v>
      </c>
      <c r="M20" s="60"/>
      <c r="N20" s="60"/>
      <c r="O20" s="37">
        <f>SUM(O17:O19)</f>
        <v>0</v>
      </c>
    </row>
    <row r="21" spans="1:15" s="9" customFormat="1" ht="30" customHeight="1" x14ac:dyDescent="0.25">
      <c r="A21" s="72"/>
      <c r="B21" s="73"/>
      <c r="C21" s="73"/>
      <c r="D21" s="73"/>
      <c r="E21" s="73"/>
      <c r="F21" s="73"/>
      <c r="G21" s="73"/>
      <c r="H21" s="73"/>
      <c r="I21" s="73"/>
      <c r="J21" s="73"/>
      <c r="K21" s="74"/>
      <c r="L21" s="57" t="s">
        <v>30</v>
      </c>
      <c r="M21" s="58"/>
      <c r="N21" s="58"/>
      <c r="O21" s="38">
        <f>SUMIF(G:G,5%,M:M)</f>
        <v>0</v>
      </c>
    </row>
    <row r="22" spans="1:15" s="9" customFormat="1" ht="30" customHeight="1" x14ac:dyDescent="0.25">
      <c r="A22" s="72"/>
      <c r="B22" s="73"/>
      <c r="C22" s="73"/>
      <c r="D22" s="73"/>
      <c r="E22" s="73"/>
      <c r="F22" s="73"/>
      <c r="G22" s="73"/>
      <c r="H22" s="73"/>
      <c r="I22" s="73"/>
      <c r="J22" s="73"/>
      <c r="K22" s="74"/>
      <c r="L22" s="57" t="s">
        <v>31</v>
      </c>
      <c r="M22" s="58"/>
      <c r="N22" s="58"/>
      <c r="O22" s="38">
        <f>SUMIF(G:G,19%,M:M)</f>
        <v>0</v>
      </c>
    </row>
    <row r="23" spans="1:15" s="9" customFormat="1" ht="30" customHeight="1" x14ac:dyDescent="0.25">
      <c r="A23" s="72"/>
      <c r="B23" s="73"/>
      <c r="C23" s="73"/>
      <c r="D23" s="73"/>
      <c r="E23" s="73"/>
      <c r="F23" s="73"/>
      <c r="G23" s="73"/>
      <c r="H23" s="73"/>
      <c r="I23" s="73"/>
      <c r="J23" s="73"/>
      <c r="K23" s="74"/>
      <c r="L23" s="59" t="s">
        <v>32</v>
      </c>
      <c r="M23" s="60"/>
      <c r="N23" s="60"/>
      <c r="O23" s="37">
        <f>SUM(O21:O22)</f>
        <v>0</v>
      </c>
    </row>
    <row r="24" spans="1:15" s="9" customFormat="1" ht="30" customHeight="1" x14ac:dyDescent="0.25">
      <c r="A24" s="72"/>
      <c r="B24" s="73"/>
      <c r="C24" s="73"/>
      <c r="D24" s="73"/>
      <c r="E24" s="73"/>
      <c r="F24" s="73"/>
      <c r="G24" s="73"/>
      <c r="H24" s="73"/>
      <c r="I24" s="73"/>
      <c r="J24" s="73"/>
      <c r="K24" s="74"/>
      <c r="L24" s="61" t="s">
        <v>33</v>
      </c>
      <c r="M24" s="62"/>
      <c r="N24" s="62"/>
      <c r="O24" s="36">
        <f>SUMIF(I:I,8%,N:N)</f>
        <v>0</v>
      </c>
    </row>
    <row r="25" spans="1:15" s="9" customFormat="1" ht="37.5" customHeight="1" x14ac:dyDescent="0.25">
      <c r="A25" s="72"/>
      <c r="B25" s="73"/>
      <c r="C25" s="73"/>
      <c r="D25" s="73"/>
      <c r="E25" s="73"/>
      <c r="F25" s="73"/>
      <c r="G25" s="73"/>
      <c r="H25" s="73"/>
      <c r="I25" s="73"/>
      <c r="J25" s="73"/>
      <c r="K25" s="74"/>
      <c r="L25" s="67" t="s">
        <v>34</v>
      </c>
      <c r="M25" s="68"/>
      <c r="N25" s="68"/>
      <c r="O25" s="37">
        <f>SUM(O24)</f>
        <v>0</v>
      </c>
    </row>
    <row r="26" spans="1:15" s="9" customFormat="1" ht="32.25" customHeight="1" thickBot="1" x14ac:dyDescent="0.3">
      <c r="A26" s="75"/>
      <c r="B26" s="76"/>
      <c r="C26" s="76"/>
      <c r="D26" s="76"/>
      <c r="E26" s="76"/>
      <c r="F26" s="76"/>
      <c r="G26" s="76"/>
      <c r="H26" s="76"/>
      <c r="I26" s="76"/>
      <c r="J26" s="76"/>
      <c r="K26" s="77"/>
      <c r="L26" s="65" t="s">
        <v>35</v>
      </c>
      <c r="M26" s="66"/>
      <c r="N26" s="66"/>
      <c r="O26" s="39">
        <f>+O20+O23+O25</f>
        <v>0</v>
      </c>
    </row>
    <row r="28" spans="1:15" ht="50.1" customHeight="1" thickBot="1" x14ac:dyDescent="0.3">
      <c r="B28" s="81"/>
      <c r="C28" s="81"/>
    </row>
    <row r="29" spans="1:15" x14ac:dyDescent="0.25">
      <c r="B29" s="102" t="s">
        <v>36</v>
      </c>
      <c r="C29" s="102"/>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101" t="s">
        <v>38</v>
      </c>
      <c r="B33" s="101"/>
      <c r="C33" s="101"/>
      <c r="D33" s="101"/>
      <c r="E33" s="101"/>
      <c r="F33" s="101"/>
      <c r="G33" s="101"/>
      <c r="H33" s="101"/>
      <c r="I33" s="101"/>
      <c r="J33" s="101"/>
      <c r="K33" s="101"/>
      <c r="L33" s="101"/>
      <c r="M33" s="101"/>
      <c r="N33" s="101"/>
      <c r="O33" s="101"/>
      <c r="P33" s="2"/>
      <c r="Q33" s="2"/>
    </row>
    <row r="34" spans="1:17" ht="15" customHeight="1" x14ac:dyDescent="0.25">
      <c r="A34" s="100" t="s">
        <v>39</v>
      </c>
      <c r="B34" s="100"/>
      <c r="C34" s="100"/>
      <c r="D34" s="100"/>
      <c r="E34" s="100"/>
      <c r="F34" s="100"/>
      <c r="G34" s="100"/>
      <c r="H34" s="100"/>
      <c r="I34" s="100"/>
      <c r="J34" s="100"/>
      <c r="K34" s="100"/>
      <c r="L34" s="100"/>
      <c r="M34" s="100"/>
      <c r="N34" s="100"/>
      <c r="O34" s="100"/>
      <c r="P34" s="40"/>
      <c r="Q34" s="40"/>
    </row>
    <row r="35" spans="1:17" x14ac:dyDescent="0.25">
      <c r="A35" s="99" t="s">
        <v>40</v>
      </c>
      <c r="B35" s="99"/>
      <c r="C35" s="99"/>
      <c r="D35" s="99"/>
      <c r="E35" s="99"/>
      <c r="F35" s="99"/>
      <c r="G35" s="99"/>
      <c r="H35" s="99"/>
      <c r="I35" s="99"/>
      <c r="J35" s="99"/>
      <c r="K35" s="99"/>
      <c r="L35" s="99"/>
      <c r="M35" s="99"/>
      <c r="N35" s="99"/>
      <c r="O35" s="99"/>
      <c r="P35" s="5"/>
      <c r="Q35" s="5"/>
    </row>
    <row r="36" spans="1:17" x14ac:dyDescent="0.25">
      <c r="A36" s="99" t="s">
        <v>41</v>
      </c>
      <c r="B36" s="99"/>
      <c r="C36" s="99"/>
      <c r="D36" s="99"/>
      <c r="E36" s="99"/>
      <c r="F36" s="99"/>
      <c r="G36" s="99"/>
      <c r="H36" s="99"/>
      <c r="I36" s="99"/>
      <c r="J36" s="99"/>
      <c r="K36" s="99"/>
      <c r="L36" s="99"/>
      <c r="M36" s="99"/>
      <c r="N36" s="99"/>
      <c r="O36" s="99"/>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vrfQrVuEnMUcbhpTl68RosVlwLHFMtpMipPOg4s9Ijtax7wJYhfSZxqD4c7HB3RKgQWn+/+FKZPuXe+nAM4axA==" saltValue="dDyhB1+/vM/un4YnVcZkTg=="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2024-09-24T19:43:36Z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