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https://mailunicundiedu-my.sharepoint.com/personal/gastridmolina_ucundinamarca_edu_co/Documents/Documentos/VIGENCIA 2024/PROCESOS/OCTUBRE/F-CD-242/DOCUMENTOS DE PUBLICACIÓN CONTRATACIÓN DIRECTA/"/>
    </mc:Choice>
  </mc:AlternateContent>
  <xr:revisionPtr revIDLastSave="817" documentId="13_ncr:1_{F325527D-AE3E-4150-8C66-BA9D114568FD}" xr6:coauthVersionLast="47" xr6:coauthVersionMax="47" xr10:uidLastSave="{D0395D2C-9869-4F1E-9D6D-0BA5E2DDE5A8}"/>
  <bookViews>
    <workbookView xWindow="-120" yWindow="-120" windowWidth="29040" windowHeight="15720" tabRatio="876" xr2:uid="{00000000-000D-0000-FFFF-FFFF00000000}"/>
  </bookViews>
  <sheets>
    <sheet name="Bienes y Servicios" sheetId="7" r:id="rId1"/>
    <sheet name="Servicio2 (Bienestar U)" sheetId="3" r:id="rId2"/>
    <sheet name="Servicio3 (Bienestar U)" sheetId="4" r:id="rId3"/>
    <sheet name="Servicio4 (Bienestar U)" sheetId="5" r:id="rId4"/>
    <sheet name="Cálculos" sheetId="2" state="hidden" r:id="rId5"/>
    <sheet name="Obra" sheetId="6" r:id="rId6"/>
    <sheet name="CONTROL CAMBIOS" sheetId="8" state="hidden" r:id="rId7"/>
  </sheets>
  <definedNames>
    <definedName name="_xlnm.Print_Area" localSheetId="0">'Bienes y Servicios'!$A$1:$O$310</definedName>
    <definedName name="_xlnm.Print_Area" localSheetId="5">Obra!$A$1:$L$132</definedName>
    <definedName name="_xlnm.Print_Area" localSheetId="1">'Servicio2 (Bienestar U)'!$A$1:$O$41</definedName>
    <definedName name="_xlnm.Print_Area" localSheetId="2">'Servicio3 (Bienestar U)'!$A$1:$N$29</definedName>
    <definedName name="_xlnm.Print_Area" localSheetId="3">'Servicio4 (Bienestar U)'!$A$1:$O$52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63" i="7" l="1"/>
  <c r="K63" i="7" s="1"/>
  <c r="J63" i="7"/>
  <c r="L63" i="7"/>
  <c r="N63" i="7" s="1"/>
  <c r="H64" i="7"/>
  <c r="J64" i="7"/>
  <c r="L64" i="7"/>
  <c r="N64" i="7" s="1"/>
  <c r="M64" i="7"/>
  <c r="H65" i="7"/>
  <c r="J65" i="7"/>
  <c r="L65" i="7"/>
  <c r="M65" i="7" s="1"/>
  <c r="H66" i="7"/>
  <c r="K66" i="7" s="1"/>
  <c r="J66" i="7"/>
  <c r="L66" i="7"/>
  <c r="M66" i="7" s="1"/>
  <c r="H67" i="7"/>
  <c r="J67" i="7"/>
  <c r="K67" i="7" s="1"/>
  <c r="L67" i="7"/>
  <c r="M67" i="7" s="1"/>
  <c r="H68" i="7"/>
  <c r="J68" i="7"/>
  <c r="L68" i="7"/>
  <c r="H69" i="7"/>
  <c r="J69" i="7"/>
  <c r="L69" i="7"/>
  <c r="M69" i="7" s="1"/>
  <c r="H70" i="7"/>
  <c r="J70" i="7"/>
  <c r="K70" i="7"/>
  <c r="L70" i="7"/>
  <c r="M70" i="7"/>
  <c r="N70" i="7"/>
  <c r="H71" i="7"/>
  <c r="J71" i="7"/>
  <c r="L71" i="7"/>
  <c r="H72" i="7"/>
  <c r="K72" i="7" s="1"/>
  <c r="J72" i="7"/>
  <c r="L72" i="7"/>
  <c r="N72" i="7" s="1"/>
  <c r="H73" i="7"/>
  <c r="J73" i="7"/>
  <c r="L73" i="7"/>
  <c r="M73" i="7"/>
  <c r="N73" i="7"/>
  <c r="H74" i="7"/>
  <c r="J74" i="7"/>
  <c r="K74" i="7"/>
  <c r="L74" i="7"/>
  <c r="N74" i="7" s="1"/>
  <c r="O74" i="7" s="1"/>
  <c r="M74" i="7"/>
  <c r="H75" i="7"/>
  <c r="J75" i="7"/>
  <c r="L75" i="7"/>
  <c r="N75" i="7" s="1"/>
  <c r="M75" i="7"/>
  <c r="H76" i="7"/>
  <c r="J76" i="7"/>
  <c r="L76" i="7"/>
  <c r="N76" i="7" s="1"/>
  <c r="M76" i="7"/>
  <c r="H77" i="7"/>
  <c r="J77" i="7"/>
  <c r="K77" i="7" s="1"/>
  <c r="L77" i="7"/>
  <c r="M77" i="7"/>
  <c r="N77" i="7"/>
  <c r="O77" i="7" s="1"/>
  <c r="H78" i="7"/>
  <c r="J78" i="7"/>
  <c r="L78" i="7"/>
  <c r="M78" i="7"/>
  <c r="N78" i="7"/>
  <c r="O78" i="7"/>
  <c r="H79" i="7"/>
  <c r="J79" i="7"/>
  <c r="K79" i="7"/>
  <c r="L79" i="7"/>
  <c r="M79" i="7" s="1"/>
  <c r="H80" i="7"/>
  <c r="J80" i="7"/>
  <c r="L80" i="7"/>
  <c r="M80" i="7"/>
  <c r="N80" i="7"/>
  <c r="H81" i="7"/>
  <c r="J81" i="7"/>
  <c r="L81" i="7"/>
  <c r="M81" i="7" s="1"/>
  <c r="H82" i="7"/>
  <c r="K82" i="7" s="1"/>
  <c r="J82" i="7"/>
  <c r="L82" i="7"/>
  <c r="M82" i="7"/>
  <c r="N82" i="7"/>
  <c r="O82" i="7"/>
  <c r="H83" i="7"/>
  <c r="J83" i="7"/>
  <c r="L83" i="7"/>
  <c r="H84" i="7"/>
  <c r="K84" i="7" s="1"/>
  <c r="J84" i="7"/>
  <c r="L84" i="7"/>
  <c r="N84" i="7" s="1"/>
  <c r="M84" i="7"/>
  <c r="H85" i="7"/>
  <c r="J85" i="7"/>
  <c r="L85" i="7"/>
  <c r="M85" i="7" s="1"/>
  <c r="H86" i="7"/>
  <c r="J86" i="7"/>
  <c r="K86" i="7" s="1"/>
  <c r="L86" i="7"/>
  <c r="M86" i="7"/>
  <c r="N86" i="7"/>
  <c r="O86" i="7"/>
  <c r="H87" i="7"/>
  <c r="J87" i="7"/>
  <c r="K87" i="7" s="1"/>
  <c r="L87" i="7"/>
  <c r="N87" i="7" s="1"/>
  <c r="M87" i="7"/>
  <c r="H88" i="7"/>
  <c r="J88" i="7"/>
  <c r="L88" i="7"/>
  <c r="N88" i="7" s="1"/>
  <c r="M88" i="7"/>
  <c r="H89" i="7"/>
  <c r="J89" i="7"/>
  <c r="K89" i="7"/>
  <c r="L89" i="7"/>
  <c r="M89" i="7" s="1"/>
  <c r="N89" i="7"/>
  <c r="H90" i="7"/>
  <c r="J90" i="7"/>
  <c r="K90" i="7"/>
  <c r="L90" i="7"/>
  <c r="M90" i="7"/>
  <c r="N90" i="7"/>
  <c r="H91" i="7"/>
  <c r="J91" i="7"/>
  <c r="L91" i="7"/>
  <c r="M91" i="7" s="1"/>
  <c r="H92" i="7"/>
  <c r="J92" i="7"/>
  <c r="L92" i="7"/>
  <c r="M92" i="7" s="1"/>
  <c r="N92" i="7"/>
  <c r="H93" i="7"/>
  <c r="J93" i="7"/>
  <c r="L93" i="7"/>
  <c r="N93" i="7" s="1"/>
  <c r="M93" i="7"/>
  <c r="H94" i="7"/>
  <c r="J94" i="7"/>
  <c r="L94" i="7"/>
  <c r="N94" i="7" s="1"/>
  <c r="M94" i="7"/>
  <c r="H95" i="7"/>
  <c r="J95" i="7"/>
  <c r="K95" i="7"/>
  <c r="L95" i="7"/>
  <c r="H96" i="7"/>
  <c r="J96" i="7"/>
  <c r="K96" i="7"/>
  <c r="L96" i="7"/>
  <c r="N96" i="7" s="1"/>
  <c r="M96" i="7"/>
  <c r="H97" i="7"/>
  <c r="K97" i="7" s="1"/>
  <c r="J97" i="7"/>
  <c r="L97" i="7"/>
  <c r="M97" i="7" s="1"/>
  <c r="O97" i="7" s="1"/>
  <c r="N97" i="7"/>
  <c r="H98" i="7"/>
  <c r="J98" i="7"/>
  <c r="K98" i="7"/>
  <c r="L98" i="7"/>
  <c r="M98" i="7" s="1"/>
  <c r="H99" i="7"/>
  <c r="J99" i="7"/>
  <c r="L99" i="7"/>
  <c r="M99" i="7" s="1"/>
  <c r="H100" i="7"/>
  <c r="J100" i="7"/>
  <c r="L100" i="7"/>
  <c r="N100" i="7" s="1"/>
  <c r="M100" i="7"/>
  <c r="H101" i="7"/>
  <c r="K101" i="7" s="1"/>
  <c r="J101" i="7"/>
  <c r="L101" i="7"/>
  <c r="M101" i="7"/>
  <c r="N101" i="7"/>
  <c r="O101" i="7" s="1"/>
  <c r="H102" i="7"/>
  <c r="J102" i="7"/>
  <c r="K102" i="7" s="1"/>
  <c r="L102" i="7"/>
  <c r="M102" i="7" s="1"/>
  <c r="H103" i="7"/>
  <c r="J103" i="7"/>
  <c r="K103" i="7"/>
  <c r="L103" i="7"/>
  <c r="M103" i="7" s="1"/>
  <c r="H104" i="7"/>
  <c r="J104" i="7"/>
  <c r="L104" i="7"/>
  <c r="N104" i="7" s="1"/>
  <c r="M104" i="7"/>
  <c r="H105" i="7"/>
  <c r="J105" i="7"/>
  <c r="L105" i="7"/>
  <c r="M105" i="7" s="1"/>
  <c r="N105" i="7"/>
  <c r="H106" i="7"/>
  <c r="J106" i="7"/>
  <c r="K106" i="7"/>
  <c r="L106" i="7"/>
  <c r="M106" i="7"/>
  <c r="N106" i="7"/>
  <c r="H107" i="7"/>
  <c r="J107" i="7"/>
  <c r="L107" i="7"/>
  <c r="H108" i="7"/>
  <c r="J108" i="7"/>
  <c r="K108" i="7" s="1"/>
  <c r="L108" i="7"/>
  <c r="N108" i="7" s="1"/>
  <c r="M108" i="7"/>
  <c r="H109" i="7"/>
  <c r="J109" i="7"/>
  <c r="L109" i="7"/>
  <c r="N109" i="7" s="1"/>
  <c r="M109" i="7"/>
  <c r="H110" i="7"/>
  <c r="J110" i="7"/>
  <c r="K110" i="7"/>
  <c r="L110" i="7"/>
  <c r="M110" i="7" s="1"/>
  <c r="N110" i="7"/>
  <c r="H111" i="7"/>
  <c r="J111" i="7"/>
  <c r="L111" i="7"/>
  <c r="O111" i="7" s="1"/>
  <c r="M111" i="7"/>
  <c r="N111" i="7"/>
  <c r="H112" i="7"/>
  <c r="J112" i="7"/>
  <c r="L112" i="7"/>
  <c r="N112" i="7" s="1"/>
  <c r="M112" i="7"/>
  <c r="H113" i="7"/>
  <c r="J113" i="7"/>
  <c r="K113" i="7"/>
  <c r="L113" i="7"/>
  <c r="M113" i="7" s="1"/>
  <c r="H114" i="7"/>
  <c r="J114" i="7"/>
  <c r="K114" i="7"/>
  <c r="L114" i="7"/>
  <c r="M114" i="7"/>
  <c r="N114" i="7"/>
  <c r="O114" i="7"/>
  <c r="H115" i="7"/>
  <c r="J115" i="7"/>
  <c r="K115" i="7"/>
  <c r="L115" i="7"/>
  <c r="M115" i="7" s="1"/>
  <c r="H116" i="7"/>
  <c r="J116" i="7"/>
  <c r="L116" i="7"/>
  <c r="N116" i="7" s="1"/>
  <c r="M116" i="7"/>
  <c r="H117" i="7"/>
  <c r="J117" i="7"/>
  <c r="L117" i="7"/>
  <c r="M117" i="7" s="1"/>
  <c r="H118" i="7"/>
  <c r="K118" i="7" s="1"/>
  <c r="J118" i="7"/>
  <c r="L118" i="7"/>
  <c r="M118" i="7" s="1"/>
  <c r="H119" i="7"/>
  <c r="J119" i="7"/>
  <c r="K119" i="7"/>
  <c r="L119" i="7"/>
  <c r="H120" i="7"/>
  <c r="J120" i="7"/>
  <c r="K120" i="7" s="1"/>
  <c r="L120" i="7"/>
  <c r="N120" i="7" s="1"/>
  <c r="M120" i="7"/>
  <c r="H121" i="7"/>
  <c r="J121" i="7"/>
  <c r="L121" i="7"/>
  <c r="M121" i="7" s="1"/>
  <c r="H122" i="7"/>
  <c r="J122" i="7"/>
  <c r="K122" i="7"/>
  <c r="L122" i="7"/>
  <c r="M122" i="7" s="1"/>
  <c r="O122" i="7" s="1"/>
  <c r="N122" i="7"/>
  <c r="H123" i="7"/>
  <c r="J123" i="7"/>
  <c r="K123" i="7"/>
  <c r="L123" i="7"/>
  <c r="N123" i="7" s="1"/>
  <c r="M123" i="7"/>
  <c r="H124" i="7"/>
  <c r="J124" i="7"/>
  <c r="L124" i="7"/>
  <c r="N124" i="7" s="1"/>
  <c r="H125" i="7"/>
  <c r="J125" i="7"/>
  <c r="K125" i="7"/>
  <c r="L125" i="7"/>
  <c r="M125" i="7"/>
  <c r="N125" i="7"/>
  <c r="O125" i="7" s="1"/>
  <c r="H126" i="7"/>
  <c r="J126" i="7"/>
  <c r="L126" i="7"/>
  <c r="O126" i="7" s="1"/>
  <c r="M126" i="7"/>
  <c r="N126" i="7"/>
  <c r="H127" i="7"/>
  <c r="K127" i="7" s="1"/>
  <c r="J127" i="7"/>
  <c r="L127" i="7"/>
  <c r="M127" i="7" s="1"/>
  <c r="H128" i="7"/>
  <c r="J128" i="7"/>
  <c r="L128" i="7"/>
  <c r="M128" i="7"/>
  <c r="N128" i="7"/>
  <c r="O128" i="7"/>
  <c r="H129" i="7"/>
  <c r="J129" i="7"/>
  <c r="L129" i="7"/>
  <c r="M129" i="7" s="1"/>
  <c r="H130" i="7"/>
  <c r="J130" i="7"/>
  <c r="K130" i="7"/>
  <c r="L130" i="7"/>
  <c r="H131" i="7"/>
  <c r="J131" i="7"/>
  <c r="L131" i="7"/>
  <c r="H132" i="7"/>
  <c r="K132" i="7" s="1"/>
  <c r="J132" i="7"/>
  <c r="L132" i="7"/>
  <c r="N132" i="7" s="1"/>
  <c r="M132" i="7"/>
  <c r="H133" i="7"/>
  <c r="J133" i="7"/>
  <c r="L133" i="7"/>
  <c r="M133" i="7"/>
  <c r="N133" i="7"/>
  <c r="H134" i="7"/>
  <c r="K134" i="7" s="1"/>
  <c r="J134" i="7"/>
  <c r="L134" i="7"/>
  <c r="M134" i="7" s="1"/>
  <c r="H135" i="7"/>
  <c r="K135" i="7" s="1"/>
  <c r="J135" i="7"/>
  <c r="L135" i="7"/>
  <c r="M135" i="7"/>
  <c r="N135" i="7"/>
  <c r="O135" i="7"/>
  <c r="H136" i="7"/>
  <c r="J136" i="7"/>
  <c r="L136" i="7"/>
  <c r="N136" i="7" s="1"/>
  <c r="H137" i="7"/>
  <c r="J137" i="7"/>
  <c r="K137" i="7"/>
  <c r="L137" i="7"/>
  <c r="M137" i="7" s="1"/>
  <c r="H138" i="7"/>
  <c r="J138" i="7"/>
  <c r="K138" i="7"/>
  <c r="L138" i="7"/>
  <c r="M138" i="7" s="1"/>
  <c r="H139" i="7"/>
  <c r="J139" i="7"/>
  <c r="L139" i="7"/>
  <c r="M139" i="7" s="1"/>
  <c r="H140" i="7"/>
  <c r="J140" i="7"/>
  <c r="L140" i="7"/>
  <c r="N140" i="7" s="1"/>
  <c r="H141" i="7"/>
  <c r="J141" i="7"/>
  <c r="L141" i="7"/>
  <c r="M141" i="7"/>
  <c r="N141" i="7"/>
  <c r="H142" i="7"/>
  <c r="J142" i="7"/>
  <c r="L142" i="7"/>
  <c r="M142" i="7"/>
  <c r="N142" i="7"/>
  <c r="H143" i="7"/>
  <c r="J143" i="7"/>
  <c r="K143" i="7" s="1"/>
  <c r="L143" i="7"/>
  <c r="H144" i="7"/>
  <c r="J144" i="7"/>
  <c r="K144" i="7"/>
  <c r="L144" i="7"/>
  <c r="N144" i="7" s="1"/>
  <c r="M144" i="7"/>
  <c r="H145" i="7"/>
  <c r="J145" i="7"/>
  <c r="L145" i="7"/>
  <c r="M145" i="7" s="1"/>
  <c r="O145" i="7" s="1"/>
  <c r="N145" i="7"/>
  <c r="H146" i="7"/>
  <c r="J146" i="7"/>
  <c r="K146" i="7" s="1"/>
  <c r="L146" i="7"/>
  <c r="M146" i="7"/>
  <c r="N146" i="7"/>
  <c r="H147" i="7"/>
  <c r="J147" i="7"/>
  <c r="K147" i="7"/>
  <c r="L147" i="7"/>
  <c r="M147" i="7"/>
  <c r="N147" i="7"/>
  <c r="O147" i="7"/>
  <c r="H148" i="7"/>
  <c r="J148" i="7"/>
  <c r="L148" i="7"/>
  <c r="N148" i="7" s="1"/>
  <c r="M148" i="7"/>
  <c r="H149" i="7"/>
  <c r="J149" i="7"/>
  <c r="L149" i="7"/>
  <c r="N149" i="7" s="1"/>
  <c r="O149" i="7" s="1"/>
  <c r="M149" i="7"/>
  <c r="H150" i="7"/>
  <c r="J150" i="7"/>
  <c r="K150" i="7"/>
  <c r="L150" i="7"/>
  <c r="M150" i="7" s="1"/>
  <c r="N150" i="7"/>
  <c r="H151" i="7"/>
  <c r="J151" i="7"/>
  <c r="K151" i="7"/>
  <c r="L151" i="7"/>
  <c r="M151" i="7" s="1"/>
  <c r="H152" i="7"/>
  <c r="J152" i="7"/>
  <c r="L152" i="7"/>
  <c r="M152" i="7" s="1"/>
  <c r="O152" i="7" s="1"/>
  <c r="N152" i="7"/>
  <c r="H153" i="7"/>
  <c r="J153" i="7"/>
  <c r="L153" i="7"/>
  <c r="N153" i="7" s="1"/>
  <c r="M153" i="7"/>
  <c r="H154" i="7"/>
  <c r="J154" i="7"/>
  <c r="K154" i="7"/>
  <c r="L154" i="7"/>
  <c r="M154" i="7" s="1"/>
  <c r="H155" i="7"/>
  <c r="K155" i="7" s="1"/>
  <c r="J155" i="7"/>
  <c r="L155" i="7"/>
  <c r="H156" i="7"/>
  <c r="K156" i="7" s="1"/>
  <c r="J156" i="7"/>
  <c r="L156" i="7"/>
  <c r="N156" i="7" s="1"/>
  <c r="M156" i="7"/>
  <c r="H157" i="7"/>
  <c r="J157" i="7"/>
  <c r="L157" i="7"/>
  <c r="M157" i="7"/>
  <c r="N157" i="7"/>
  <c r="O157" i="7"/>
  <c r="H158" i="7"/>
  <c r="K158" i="7" s="1"/>
  <c r="J158" i="7"/>
  <c r="L158" i="7"/>
  <c r="M158" i="7" s="1"/>
  <c r="N158" i="7"/>
  <c r="H159" i="7"/>
  <c r="J159" i="7"/>
  <c r="K159" i="7"/>
  <c r="L159" i="7"/>
  <c r="M159" i="7" s="1"/>
  <c r="H160" i="7"/>
  <c r="J160" i="7"/>
  <c r="L160" i="7"/>
  <c r="N160" i="7" s="1"/>
  <c r="M160" i="7"/>
  <c r="H161" i="7"/>
  <c r="J161" i="7"/>
  <c r="L161" i="7"/>
  <c r="N161" i="7" s="1"/>
  <c r="O161" i="7" s="1"/>
  <c r="M161" i="7"/>
  <c r="H162" i="7"/>
  <c r="J162" i="7"/>
  <c r="K162" i="7"/>
  <c r="L162" i="7"/>
  <c r="M162" i="7" s="1"/>
  <c r="H163" i="7"/>
  <c r="J163" i="7"/>
  <c r="K163" i="7"/>
  <c r="L163" i="7"/>
  <c r="M163" i="7" s="1"/>
  <c r="H164" i="7"/>
  <c r="J164" i="7"/>
  <c r="L164" i="7"/>
  <c r="N164" i="7" s="1"/>
  <c r="H165" i="7"/>
  <c r="K165" i="7" s="1"/>
  <c r="J165" i="7"/>
  <c r="L165" i="7"/>
  <c r="M165" i="7"/>
  <c r="N165" i="7"/>
  <c r="H166" i="7"/>
  <c r="J166" i="7"/>
  <c r="K166" i="7"/>
  <c r="L166" i="7"/>
  <c r="M166" i="7" s="1"/>
  <c r="H167" i="7"/>
  <c r="K167" i="7" s="1"/>
  <c r="J167" i="7"/>
  <c r="L167" i="7"/>
  <c r="H168" i="7"/>
  <c r="J168" i="7"/>
  <c r="K168" i="7"/>
  <c r="L168" i="7"/>
  <c r="N168" i="7" s="1"/>
  <c r="M168" i="7"/>
  <c r="H169" i="7"/>
  <c r="J169" i="7"/>
  <c r="L169" i="7"/>
  <c r="M169" i="7" s="1"/>
  <c r="H170" i="7"/>
  <c r="K170" i="7" s="1"/>
  <c r="J170" i="7"/>
  <c r="L170" i="7"/>
  <c r="O170" i="7" s="1"/>
  <c r="M170" i="7"/>
  <c r="N170" i="7"/>
  <c r="H171" i="7"/>
  <c r="J171" i="7"/>
  <c r="K171" i="7"/>
  <c r="L171" i="7"/>
  <c r="M171" i="7" s="1"/>
  <c r="H172" i="7"/>
  <c r="J172" i="7"/>
  <c r="L172" i="7"/>
  <c r="N172" i="7" s="1"/>
  <c r="H173" i="7"/>
  <c r="J173" i="7"/>
  <c r="L173" i="7"/>
  <c r="M173" i="7"/>
  <c r="N173" i="7"/>
  <c r="O173" i="7" s="1"/>
  <c r="H174" i="7"/>
  <c r="J174" i="7"/>
  <c r="K174" i="7"/>
  <c r="L174" i="7"/>
  <c r="M174" i="7" s="1"/>
  <c r="N174" i="7"/>
  <c r="H175" i="7"/>
  <c r="J175" i="7"/>
  <c r="K175" i="7" s="1"/>
  <c r="L175" i="7"/>
  <c r="M175" i="7" s="1"/>
  <c r="H176" i="7"/>
  <c r="J176" i="7"/>
  <c r="L176" i="7"/>
  <c r="M176" i="7"/>
  <c r="N176" i="7"/>
  <c r="O176" i="7"/>
  <c r="H177" i="7"/>
  <c r="J177" i="7"/>
  <c r="L177" i="7"/>
  <c r="M177" i="7" s="1"/>
  <c r="H178" i="7"/>
  <c r="J178" i="7"/>
  <c r="K178" i="7"/>
  <c r="L178" i="7"/>
  <c r="M178" i="7"/>
  <c r="N178" i="7"/>
  <c r="O178" i="7"/>
  <c r="H179" i="7"/>
  <c r="J179" i="7"/>
  <c r="K179" i="7"/>
  <c r="L179" i="7"/>
  <c r="H180" i="7"/>
  <c r="K180" i="7" s="1"/>
  <c r="J180" i="7"/>
  <c r="L180" i="7"/>
  <c r="N180" i="7" s="1"/>
  <c r="M180" i="7"/>
  <c r="H181" i="7"/>
  <c r="J181" i="7"/>
  <c r="L181" i="7"/>
  <c r="M181" i="7" s="1"/>
  <c r="H182" i="7"/>
  <c r="J182" i="7"/>
  <c r="K182" i="7"/>
  <c r="L182" i="7"/>
  <c r="M182" i="7"/>
  <c r="N182" i="7"/>
  <c r="O182" i="7"/>
  <c r="H183" i="7"/>
  <c r="J183" i="7"/>
  <c r="K183" i="7"/>
  <c r="L183" i="7"/>
  <c r="N183" i="7" s="1"/>
  <c r="M183" i="7"/>
  <c r="H184" i="7"/>
  <c r="J184" i="7"/>
  <c r="L184" i="7"/>
  <c r="N184" i="7" s="1"/>
  <c r="H185" i="7"/>
  <c r="J185" i="7"/>
  <c r="K185" i="7" s="1"/>
  <c r="L185" i="7"/>
  <c r="M185" i="7"/>
  <c r="N185" i="7"/>
  <c r="O185" i="7" s="1"/>
  <c r="H186" i="7"/>
  <c r="J186" i="7"/>
  <c r="L186" i="7"/>
  <c r="M186" i="7" s="1"/>
  <c r="N186" i="7"/>
  <c r="H187" i="7"/>
  <c r="K187" i="7" s="1"/>
  <c r="J187" i="7"/>
  <c r="L187" i="7"/>
  <c r="M187" i="7" s="1"/>
  <c r="H188" i="7"/>
  <c r="J188" i="7"/>
  <c r="L188" i="7"/>
  <c r="M188" i="7"/>
  <c r="N188" i="7"/>
  <c r="H189" i="7"/>
  <c r="K189" i="7" s="1"/>
  <c r="J189" i="7"/>
  <c r="L189" i="7"/>
  <c r="N189" i="7" s="1"/>
  <c r="M189" i="7"/>
  <c r="H190" i="7"/>
  <c r="J190" i="7"/>
  <c r="K190" i="7"/>
  <c r="L190" i="7"/>
  <c r="M190" i="7"/>
  <c r="N190" i="7"/>
  <c r="H191" i="7"/>
  <c r="J191" i="7"/>
  <c r="L191" i="7"/>
  <c r="H192" i="7"/>
  <c r="K192" i="7" s="1"/>
  <c r="J192" i="7"/>
  <c r="L192" i="7"/>
  <c r="N192" i="7" s="1"/>
  <c r="H193" i="7"/>
  <c r="J193" i="7"/>
  <c r="L193" i="7"/>
  <c r="M193" i="7"/>
  <c r="N193" i="7"/>
  <c r="O193" i="7"/>
  <c r="H194" i="7"/>
  <c r="J194" i="7"/>
  <c r="K194" i="7" s="1"/>
  <c r="L194" i="7"/>
  <c r="M194" i="7" s="1"/>
  <c r="H195" i="7"/>
  <c r="J195" i="7"/>
  <c r="K195" i="7"/>
  <c r="L195" i="7"/>
  <c r="M195" i="7"/>
  <c r="N195" i="7"/>
  <c r="H196" i="7"/>
  <c r="J196" i="7"/>
  <c r="L196" i="7"/>
  <c r="N196" i="7" s="1"/>
  <c r="H197" i="7"/>
  <c r="K197" i="7" s="1"/>
  <c r="J197" i="7"/>
  <c r="L197" i="7"/>
  <c r="M197" i="7"/>
  <c r="N197" i="7"/>
  <c r="O197" i="7" s="1"/>
  <c r="H198" i="7"/>
  <c r="J198" i="7"/>
  <c r="K198" i="7" s="1"/>
  <c r="L198" i="7"/>
  <c r="M198" i="7" s="1"/>
  <c r="N198" i="7"/>
  <c r="H199" i="7"/>
  <c r="K199" i="7" s="1"/>
  <c r="J199" i="7"/>
  <c r="L199" i="7"/>
  <c r="M199" i="7" s="1"/>
  <c r="H200" i="7"/>
  <c r="J200" i="7"/>
  <c r="L200" i="7"/>
  <c r="M200" i="7"/>
  <c r="N200" i="7"/>
  <c r="H201" i="7"/>
  <c r="K201" i="7" s="1"/>
  <c r="J201" i="7"/>
  <c r="L201" i="7"/>
  <c r="M201" i="7" s="1"/>
  <c r="H202" i="7"/>
  <c r="J202" i="7"/>
  <c r="K202" i="7"/>
  <c r="L202" i="7"/>
  <c r="M202" i="7" s="1"/>
  <c r="H203" i="7"/>
  <c r="J203" i="7"/>
  <c r="K203" i="7"/>
  <c r="L203" i="7"/>
  <c r="H204" i="7"/>
  <c r="J204" i="7"/>
  <c r="K204" i="7" s="1"/>
  <c r="L204" i="7"/>
  <c r="N204" i="7" s="1"/>
  <c r="M204" i="7"/>
  <c r="H205" i="7"/>
  <c r="J205" i="7"/>
  <c r="L205" i="7"/>
  <c r="N205" i="7" s="1"/>
  <c r="M205" i="7"/>
  <c r="H206" i="7"/>
  <c r="J206" i="7"/>
  <c r="L206" i="7"/>
  <c r="M206" i="7" s="1"/>
  <c r="H207" i="7"/>
  <c r="J207" i="7"/>
  <c r="L207" i="7"/>
  <c r="M207" i="7"/>
  <c r="N207" i="7"/>
  <c r="H208" i="7"/>
  <c r="J208" i="7"/>
  <c r="L208" i="7"/>
  <c r="N208" i="7" s="1"/>
  <c r="M208" i="7"/>
  <c r="H209" i="7"/>
  <c r="J209" i="7"/>
  <c r="K209" i="7"/>
  <c r="L209" i="7"/>
  <c r="N209" i="7" s="1"/>
  <c r="O209" i="7" s="1"/>
  <c r="M209" i="7"/>
  <c r="H210" i="7"/>
  <c r="J210" i="7"/>
  <c r="K210" i="7"/>
  <c r="L210" i="7"/>
  <c r="M210" i="7" s="1"/>
  <c r="N210" i="7"/>
  <c r="H211" i="7"/>
  <c r="K211" i="7" s="1"/>
  <c r="J211" i="7"/>
  <c r="L211" i="7"/>
  <c r="M211" i="7" s="1"/>
  <c r="H212" i="7"/>
  <c r="J212" i="7"/>
  <c r="L212" i="7"/>
  <c r="M212" i="7" s="1"/>
  <c r="N212" i="7"/>
  <c r="H213" i="7"/>
  <c r="J213" i="7"/>
  <c r="L213" i="7"/>
  <c r="N213" i="7" s="1"/>
  <c r="M213" i="7"/>
  <c r="H214" i="7"/>
  <c r="J214" i="7"/>
  <c r="K214" i="7"/>
  <c r="L214" i="7"/>
  <c r="N214" i="7" s="1"/>
  <c r="M214" i="7"/>
  <c r="H215" i="7"/>
  <c r="J215" i="7"/>
  <c r="L215" i="7"/>
  <c r="H216" i="7"/>
  <c r="K216" i="7" s="1"/>
  <c r="J216" i="7"/>
  <c r="L216" i="7"/>
  <c r="N216" i="7" s="1"/>
  <c r="H217" i="7"/>
  <c r="J217" i="7"/>
  <c r="L217" i="7"/>
  <c r="M217" i="7"/>
  <c r="N217" i="7"/>
  <c r="O217" i="7"/>
  <c r="H218" i="7"/>
  <c r="J218" i="7"/>
  <c r="K218" i="7"/>
  <c r="L218" i="7"/>
  <c r="M218" i="7"/>
  <c r="O218" i="7" s="1"/>
  <c r="N218" i="7"/>
  <c r="H219" i="7"/>
  <c r="J219" i="7"/>
  <c r="K219" i="7"/>
  <c r="L219" i="7"/>
  <c r="M219" i="7" s="1"/>
  <c r="O219" i="7" s="1"/>
  <c r="N219" i="7"/>
  <c r="H220" i="7"/>
  <c r="J220" i="7"/>
  <c r="L220" i="7"/>
  <c r="N220" i="7" s="1"/>
  <c r="H221" i="7"/>
  <c r="J221" i="7"/>
  <c r="K221" i="7"/>
  <c r="L221" i="7"/>
  <c r="M221" i="7"/>
  <c r="N221" i="7"/>
  <c r="O221" i="7" s="1"/>
  <c r="H222" i="7"/>
  <c r="J222" i="7"/>
  <c r="K222" i="7"/>
  <c r="L222" i="7"/>
  <c r="M222" i="7" s="1"/>
  <c r="H223" i="7"/>
  <c r="J223" i="7"/>
  <c r="K223" i="7" s="1"/>
  <c r="L223" i="7"/>
  <c r="M223" i="7" s="1"/>
  <c r="H224" i="7"/>
  <c r="J224" i="7"/>
  <c r="L224" i="7"/>
  <c r="M224" i="7" s="1"/>
  <c r="H225" i="7"/>
  <c r="J225" i="7"/>
  <c r="L225" i="7"/>
  <c r="M225" i="7" s="1"/>
  <c r="H226" i="7"/>
  <c r="J226" i="7"/>
  <c r="K226" i="7"/>
  <c r="L226" i="7"/>
  <c r="M226" i="7"/>
  <c r="N226" i="7"/>
  <c r="O226" i="7"/>
  <c r="H227" i="7"/>
  <c r="J227" i="7"/>
  <c r="K227" i="7"/>
  <c r="L227" i="7"/>
  <c r="H228" i="7"/>
  <c r="J228" i="7"/>
  <c r="K228" i="7" s="1"/>
  <c r="L228" i="7"/>
  <c r="N228" i="7" s="1"/>
  <c r="M228" i="7"/>
  <c r="H229" i="7"/>
  <c r="J229" i="7"/>
  <c r="L229" i="7"/>
  <c r="M229" i="7" s="1"/>
  <c r="H230" i="7"/>
  <c r="J230" i="7"/>
  <c r="K230" i="7"/>
  <c r="L230" i="7"/>
  <c r="M230" i="7" s="1"/>
  <c r="H231" i="7"/>
  <c r="J231" i="7"/>
  <c r="K231" i="7"/>
  <c r="L231" i="7"/>
  <c r="M231" i="7"/>
  <c r="N231" i="7"/>
  <c r="H232" i="7"/>
  <c r="J232" i="7"/>
  <c r="L232" i="7"/>
  <c r="N232" i="7" s="1"/>
  <c r="H233" i="7"/>
  <c r="J233" i="7"/>
  <c r="K233" i="7"/>
  <c r="L233" i="7"/>
  <c r="N233" i="7" s="1"/>
  <c r="O233" i="7" s="1"/>
  <c r="M233" i="7"/>
  <c r="H234" i="7"/>
  <c r="J234" i="7"/>
  <c r="L234" i="7"/>
  <c r="M234" i="7" s="1"/>
  <c r="N234" i="7"/>
  <c r="H235" i="7"/>
  <c r="K235" i="7" s="1"/>
  <c r="J235" i="7"/>
  <c r="L235" i="7"/>
  <c r="M235" i="7" s="1"/>
  <c r="H236" i="7"/>
  <c r="J236" i="7"/>
  <c r="L236" i="7"/>
  <c r="M236" i="7"/>
  <c r="N236" i="7"/>
  <c r="H237" i="7"/>
  <c r="J237" i="7"/>
  <c r="L237" i="7"/>
  <c r="N237" i="7" s="1"/>
  <c r="H238" i="7"/>
  <c r="K238" i="7" s="1"/>
  <c r="J238" i="7"/>
  <c r="L238" i="7"/>
  <c r="N238" i="7" s="1"/>
  <c r="M238" i="7"/>
  <c r="H239" i="7"/>
  <c r="J239" i="7"/>
  <c r="K239" i="7"/>
  <c r="L239" i="7"/>
  <c r="H240" i="7"/>
  <c r="K240" i="7" s="1"/>
  <c r="J240" i="7"/>
  <c r="L240" i="7"/>
  <c r="M240" i="7" s="1"/>
  <c r="H241" i="7"/>
  <c r="J241" i="7"/>
  <c r="L241" i="7"/>
  <c r="M241" i="7" s="1"/>
  <c r="H242" i="7"/>
  <c r="J242" i="7"/>
  <c r="K242" i="7"/>
  <c r="L242" i="7"/>
  <c r="M242" i="7" s="1"/>
  <c r="H243" i="7"/>
  <c r="J243" i="7"/>
  <c r="K243" i="7"/>
  <c r="L243" i="7"/>
  <c r="N243" i="7" s="1"/>
  <c r="M243" i="7"/>
  <c r="H244" i="7"/>
  <c r="J244" i="7"/>
  <c r="L244" i="7"/>
  <c r="N244" i="7" s="1"/>
  <c r="H245" i="7"/>
  <c r="J245" i="7"/>
  <c r="K245" i="7"/>
  <c r="L245" i="7"/>
  <c r="M245" i="7"/>
  <c r="N245" i="7"/>
  <c r="O245" i="7" s="1"/>
  <c r="H246" i="7"/>
  <c r="J246" i="7"/>
  <c r="L246" i="7"/>
  <c r="M246" i="7" s="1"/>
  <c r="N246" i="7"/>
  <c r="H247" i="7"/>
  <c r="K247" i="7" s="1"/>
  <c r="J247" i="7"/>
  <c r="L247" i="7"/>
  <c r="M247" i="7" s="1"/>
  <c r="H248" i="7"/>
  <c r="J248" i="7"/>
  <c r="L248" i="7"/>
  <c r="M248" i="7"/>
  <c r="N248" i="7"/>
  <c r="O248" i="7"/>
  <c r="H249" i="7"/>
  <c r="J249" i="7"/>
  <c r="K249" i="7" s="1"/>
  <c r="L249" i="7"/>
  <c r="N249" i="7" s="1"/>
  <c r="H250" i="7"/>
  <c r="K250" i="7" s="1"/>
  <c r="J250" i="7"/>
  <c r="L250" i="7"/>
  <c r="M250" i="7"/>
  <c r="N250" i="7"/>
  <c r="O250" i="7"/>
  <c r="H251" i="7"/>
  <c r="J251" i="7"/>
  <c r="L251" i="7"/>
  <c r="H252" i="7"/>
  <c r="K252" i="7" s="1"/>
  <c r="J252" i="7"/>
  <c r="L252" i="7"/>
  <c r="M252" i="7" s="1"/>
  <c r="N252" i="7"/>
  <c r="H253" i="7"/>
  <c r="J253" i="7"/>
  <c r="L253" i="7"/>
  <c r="N253" i="7" s="1"/>
  <c r="H254" i="7"/>
  <c r="J254" i="7"/>
  <c r="K254" i="7"/>
  <c r="L254" i="7"/>
  <c r="M254" i="7" s="1"/>
  <c r="H255" i="7"/>
  <c r="J255" i="7"/>
  <c r="K255" i="7"/>
  <c r="L255" i="7"/>
  <c r="N255" i="7" s="1"/>
  <c r="M255" i="7"/>
  <c r="H256" i="7"/>
  <c r="J256" i="7"/>
  <c r="L256" i="7"/>
  <c r="M256" i="7" s="1"/>
  <c r="H257" i="7"/>
  <c r="J257" i="7"/>
  <c r="K257" i="7"/>
  <c r="L257" i="7"/>
  <c r="M257" i="7" s="1"/>
  <c r="H258" i="7"/>
  <c r="J258" i="7"/>
  <c r="L258" i="7"/>
  <c r="M258" i="7" s="1"/>
  <c r="N258" i="7"/>
  <c r="H259" i="7"/>
  <c r="K259" i="7" s="1"/>
  <c r="J259" i="7"/>
  <c r="L259" i="7"/>
  <c r="M259" i="7" s="1"/>
  <c r="H260" i="7"/>
  <c r="J260" i="7"/>
  <c r="L260" i="7"/>
  <c r="M260" i="7" s="1"/>
  <c r="H261" i="7"/>
  <c r="J261" i="7"/>
  <c r="K261" i="7" s="1"/>
  <c r="L261" i="7"/>
  <c r="M261" i="7" s="1"/>
  <c r="H262" i="7"/>
  <c r="J262" i="7"/>
  <c r="K262" i="7"/>
  <c r="L262" i="7"/>
  <c r="M262" i="7" s="1"/>
  <c r="H263" i="7"/>
  <c r="K263" i="7" s="1"/>
  <c r="J263" i="7"/>
  <c r="L263" i="7"/>
  <c r="H264" i="7"/>
  <c r="J264" i="7"/>
  <c r="K264" i="7"/>
  <c r="L264" i="7"/>
  <c r="N264" i="7" s="1"/>
  <c r="H265" i="7"/>
  <c r="J265" i="7"/>
  <c r="L265" i="7"/>
  <c r="M265" i="7" s="1"/>
  <c r="H266" i="7"/>
  <c r="J266" i="7"/>
  <c r="K266" i="7"/>
  <c r="L266" i="7"/>
  <c r="N266" i="7" s="1"/>
  <c r="M266" i="7"/>
  <c r="H267" i="7"/>
  <c r="J267" i="7"/>
  <c r="L267" i="7"/>
  <c r="N267" i="7" s="1"/>
  <c r="M267" i="7"/>
  <c r="H268" i="7"/>
  <c r="J268" i="7"/>
  <c r="L268" i="7"/>
  <c r="N268" i="7" s="1"/>
  <c r="H269" i="7"/>
  <c r="J269" i="7"/>
  <c r="K269" i="7"/>
  <c r="L269" i="7"/>
  <c r="M269" i="7" s="1"/>
  <c r="H270" i="7"/>
  <c r="J270" i="7"/>
  <c r="K270" i="7"/>
  <c r="L270" i="7"/>
  <c r="M270" i="7" s="1"/>
  <c r="H271" i="7"/>
  <c r="J271" i="7"/>
  <c r="K271" i="7"/>
  <c r="L271" i="7"/>
  <c r="M271" i="7" s="1"/>
  <c r="H272" i="7"/>
  <c r="J272" i="7"/>
  <c r="L272" i="7"/>
  <c r="N272" i="7" s="1"/>
  <c r="M272" i="7"/>
  <c r="H273" i="7"/>
  <c r="J273" i="7"/>
  <c r="K273" i="7" s="1"/>
  <c r="L273" i="7"/>
  <c r="M273" i="7"/>
  <c r="N273" i="7"/>
  <c r="H274" i="7"/>
  <c r="J274" i="7"/>
  <c r="K274" i="7"/>
  <c r="L274" i="7"/>
  <c r="M274" i="7"/>
  <c r="N274" i="7"/>
  <c r="O274" i="7" s="1"/>
  <c r="H275" i="7"/>
  <c r="K275" i="7" s="1"/>
  <c r="J275" i="7"/>
  <c r="L275" i="7"/>
  <c r="H276" i="7"/>
  <c r="J276" i="7"/>
  <c r="K276" i="7"/>
  <c r="L276" i="7"/>
  <c r="M276" i="7"/>
  <c r="N276" i="7"/>
  <c r="H277" i="7"/>
  <c r="J277" i="7"/>
  <c r="L277" i="7"/>
  <c r="N277" i="7" s="1"/>
  <c r="M277" i="7"/>
  <c r="H278" i="7"/>
  <c r="J278" i="7"/>
  <c r="K278" i="7"/>
  <c r="L278" i="7"/>
  <c r="M278" i="7"/>
  <c r="N278" i="7"/>
  <c r="O278" i="7"/>
  <c r="H279" i="7"/>
  <c r="J279" i="7"/>
  <c r="L279" i="7"/>
  <c r="N279" i="7" s="1"/>
  <c r="M279" i="7"/>
  <c r="H280" i="7"/>
  <c r="J280" i="7"/>
  <c r="L280" i="7"/>
  <c r="N280" i="7" s="1"/>
  <c r="H281" i="7"/>
  <c r="K281" i="7" s="1"/>
  <c r="J281" i="7"/>
  <c r="L281" i="7"/>
  <c r="M281" i="7" s="1"/>
  <c r="H282" i="7"/>
  <c r="J282" i="7"/>
  <c r="K282" i="7"/>
  <c r="L282" i="7"/>
  <c r="M282" i="7" s="1"/>
  <c r="N282" i="7"/>
  <c r="H283" i="7"/>
  <c r="K283" i="7" s="1"/>
  <c r="J283" i="7"/>
  <c r="L283" i="7"/>
  <c r="M283" i="7" s="1"/>
  <c r="H284" i="7"/>
  <c r="J284" i="7"/>
  <c r="L284" i="7"/>
  <c r="M284" i="7"/>
  <c r="N284" i="7"/>
  <c r="O284" i="7"/>
  <c r="H285" i="7"/>
  <c r="J285" i="7"/>
  <c r="L285" i="7"/>
  <c r="N285" i="7" s="1"/>
  <c r="M285" i="7"/>
  <c r="H286" i="7"/>
  <c r="J286" i="7"/>
  <c r="K286" i="7"/>
  <c r="L286" i="7"/>
  <c r="N286" i="7" s="1"/>
  <c r="M286" i="7"/>
  <c r="H287" i="7"/>
  <c r="J287" i="7"/>
  <c r="L287" i="7"/>
  <c r="H288" i="7"/>
  <c r="K288" i="7" s="1"/>
  <c r="J288" i="7"/>
  <c r="L288" i="7"/>
  <c r="M288" i="7" s="1"/>
  <c r="H289" i="7"/>
  <c r="J289" i="7"/>
  <c r="L289" i="7"/>
  <c r="M289" i="7" s="1"/>
  <c r="H54" i="7"/>
  <c r="J54" i="7"/>
  <c r="K54" i="7"/>
  <c r="L54" i="7"/>
  <c r="M54" i="7"/>
  <c r="N54" i="7"/>
  <c r="O54" i="7"/>
  <c r="H55" i="7"/>
  <c r="J55" i="7"/>
  <c r="L55" i="7"/>
  <c r="N55" i="7" s="1"/>
  <c r="H56" i="7"/>
  <c r="J56" i="7"/>
  <c r="K56" i="7"/>
  <c r="L56" i="7"/>
  <c r="M56" i="7"/>
  <c r="N56" i="7"/>
  <c r="O56" i="7"/>
  <c r="H57" i="7"/>
  <c r="J57" i="7"/>
  <c r="K57" i="7"/>
  <c r="L57" i="7"/>
  <c r="M57" i="7" s="1"/>
  <c r="H58" i="7"/>
  <c r="J58" i="7"/>
  <c r="K58" i="7"/>
  <c r="L58" i="7"/>
  <c r="M58" i="7" s="1"/>
  <c r="H59" i="7"/>
  <c r="J59" i="7"/>
  <c r="L59" i="7"/>
  <c r="M59" i="7" s="1"/>
  <c r="H60" i="7"/>
  <c r="J60" i="7"/>
  <c r="K60" i="7"/>
  <c r="L60" i="7"/>
  <c r="M60" i="7"/>
  <c r="N60" i="7"/>
  <c r="H61" i="7"/>
  <c r="J61" i="7"/>
  <c r="K61" i="7"/>
  <c r="L61" i="7"/>
  <c r="M61" i="7"/>
  <c r="N61" i="7"/>
  <c r="H62" i="7"/>
  <c r="K62" i="7" s="1"/>
  <c r="J62" i="7"/>
  <c r="L62" i="7"/>
  <c r="M62" i="7" s="1"/>
  <c r="O31" i="3"/>
  <c r="O39" i="5"/>
  <c r="O38" i="5"/>
  <c r="O29" i="3"/>
  <c r="O28" i="3"/>
  <c r="O295" i="7"/>
  <c r="O294" i="7"/>
  <c r="K55" i="7" l="1"/>
  <c r="M55" i="7"/>
  <c r="N57" i="7"/>
  <c r="N58" i="7"/>
  <c r="O58" i="7" s="1"/>
  <c r="O61" i="7"/>
  <c r="K65" i="7"/>
  <c r="N69" i="7"/>
  <c r="K71" i="7"/>
  <c r="M72" i="7"/>
  <c r="O73" i="7"/>
  <c r="K75" i="7"/>
  <c r="K76" i="7"/>
  <c r="K78" i="7"/>
  <c r="O80" i="7"/>
  <c r="K83" i="7"/>
  <c r="O89" i="7"/>
  <c r="O90" i="7"/>
  <c r="K91" i="7"/>
  <c r="O92" i="7"/>
  <c r="K94" i="7"/>
  <c r="O94" i="7"/>
  <c r="N99" i="7"/>
  <c r="O99" i="7" s="1"/>
  <c r="K99" i="7"/>
  <c r="K104" i="7"/>
  <c r="K107" i="7"/>
  <c r="O109" i="7"/>
  <c r="O110" i="7"/>
  <c r="K116" i="7"/>
  <c r="O116" i="7"/>
  <c r="M124" i="7"/>
  <c r="O124" i="7" s="1"/>
  <c r="K126" i="7"/>
  <c r="N129" i="7"/>
  <c r="K131" i="7"/>
  <c r="O133" i="7"/>
  <c r="N137" i="7"/>
  <c r="O137" i="7" s="1"/>
  <c r="K139" i="7"/>
  <c r="K142" i="7"/>
  <c r="O146" i="7"/>
  <c r="K149" i="7"/>
  <c r="N154" i="7"/>
  <c r="O154" i="7" s="1"/>
  <c r="O158" i="7"/>
  <c r="N159" i="7"/>
  <c r="O159" i="7" s="1"/>
  <c r="K161" i="7"/>
  <c r="M164" i="7"/>
  <c r="K172" i="7"/>
  <c r="M172" i="7"/>
  <c r="K173" i="7"/>
  <c r="K177" i="7"/>
  <c r="N177" i="7"/>
  <c r="O177" i="7" s="1"/>
  <c r="M184" i="7"/>
  <c r="K186" i="7"/>
  <c r="K191" i="7"/>
  <c r="M192" i="7"/>
  <c r="N194" i="7"/>
  <c r="O194" i="7" s="1"/>
  <c r="O195" i="7"/>
  <c r="K196" i="7"/>
  <c r="M196" i="7"/>
  <c r="O200" i="7"/>
  <c r="N201" i="7"/>
  <c r="O202" i="7"/>
  <c r="N202" i="7"/>
  <c r="N206" i="7"/>
  <c r="O206" i="7" s="1"/>
  <c r="K206" i="7"/>
  <c r="K207" i="7"/>
  <c r="O207" i="7"/>
  <c r="K213" i="7"/>
  <c r="K215" i="7"/>
  <c r="M216" i="7"/>
  <c r="M220" i="7"/>
  <c r="N222" i="7"/>
  <c r="K225" i="7"/>
  <c r="N225" i="7"/>
  <c r="O225" i="7" s="1"/>
  <c r="N230" i="7"/>
  <c r="O230" i="7"/>
  <c r="O231" i="7"/>
  <c r="M232" i="7"/>
  <c r="K234" i="7"/>
  <c r="M237" i="7"/>
  <c r="N240" i="7"/>
  <c r="N241" i="7"/>
  <c r="O241" i="7"/>
  <c r="N242" i="7"/>
  <c r="O242" i="7" s="1"/>
  <c r="K244" i="7"/>
  <c r="M244" i="7"/>
  <c r="K246" i="7"/>
  <c r="M249" i="7"/>
  <c r="K251" i="7"/>
  <c r="M253" i="7"/>
  <c r="N254" i="7"/>
  <c r="O254" i="7" s="1"/>
  <c r="N257" i="7"/>
  <c r="O257" i="7" s="1"/>
  <c r="K258" i="7"/>
  <c r="N265" i="7"/>
  <c r="O265" i="7" s="1"/>
  <c r="K267" i="7"/>
  <c r="O267" i="7"/>
  <c r="N270" i="7"/>
  <c r="K279" i="7"/>
  <c r="O279" i="7"/>
  <c r="M280" i="7"/>
  <c r="O286" i="7"/>
  <c r="K287" i="7"/>
  <c r="N289" i="7"/>
  <c r="O289" i="7" s="1"/>
  <c r="N288" i="7"/>
  <c r="O288" i="7" s="1"/>
  <c r="K285" i="7"/>
  <c r="K284" i="7"/>
  <c r="K280" i="7"/>
  <c r="K272" i="7"/>
  <c r="O272" i="7"/>
  <c r="N269" i="7"/>
  <c r="O269" i="7" s="1"/>
  <c r="K268" i="7"/>
  <c r="M264" i="7"/>
  <c r="N261" i="7"/>
  <c r="O261" i="7" s="1"/>
  <c r="K260" i="7"/>
  <c r="K256" i="7"/>
  <c r="O253" i="7"/>
  <c r="K248" i="7"/>
  <c r="O243" i="7"/>
  <c r="O238" i="7"/>
  <c r="K237" i="7"/>
  <c r="O236" i="7"/>
  <c r="K236" i="7"/>
  <c r="K232" i="7"/>
  <c r="N229" i="7"/>
  <c r="O229" i="7" s="1"/>
  <c r="K224" i="7"/>
  <c r="N224" i="7"/>
  <c r="O224" i="7"/>
  <c r="K220" i="7"/>
  <c r="O214" i="7"/>
  <c r="K212" i="7"/>
  <c r="O212" i="7"/>
  <c r="K208" i="7"/>
  <c r="O205" i="7"/>
  <c r="K200" i="7"/>
  <c r="O190" i="7"/>
  <c r="O188" i="7"/>
  <c r="K188" i="7"/>
  <c r="K184" i="7"/>
  <c r="O183" i="7"/>
  <c r="N181" i="7"/>
  <c r="O181" i="7" s="1"/>
  <c r="K176" i="7"/>
  <c r="N171" i="7"/>
  <c r="O171" i="7" s="1"/>
  <c r="N169" i="7"/>
  <c r="O169" i="7" s="1"/>
  <c r="N166" i="7"/>
  <c r="O166" i="7" s="1"/>
  <c r="O164" i="7"/>
  <c r="K164" i="7"/>
  <c r="N162" i="7"/>
  <c r="O162" i="7" s="1"/>
  <c r="K160" i="7"/>
  <c r="K153" i="7"/>
  <c r="K152" i="7"/>
  <c r="K148" i="7"/>
  <c r="O142" i="7"/>
  <c r="K141" i="7"/>
  <c r="M140" i="7"/>
  <c r="O140" i="7" s="1"/>
  <c r="K140" i="7"/>
  <c r="K136" i="7"/>
  <c r="M136" i="7"/>
  <c r="K133" i="7"/>
  <c r="N130" i="7"/>
  <c r="M130" i="7"/>
  <c r="K129" i="7"/>
  <c r="K128" i="7"/>
  <c r="K124" i="7"/>
  <c r="N121" i="7"/>
  <c r="O121" i="7" s="1"/>
  <c r="N118" i="7"/>
  <c r="O118" i="7" s="1"/>
  <c r="K117" i="7"/>
  <c r="N113" i="7"/>
  <c r="O113" i="7" s="1"/>
  <c r="K112" i="7"/>
  <c r="K111" i="7"/>
  <c r="O106" i="7"/>
  <c r="K105" i="7"/>
  <c r="O104" i="7"/>
  <c r="K100" i="7"/>
  <c r="K93" i="7"/>
  <c r="K92" i="7"/>
  <c r="K88" i="7"/>
  <c r="N85" i="7"/>
  <c r="O85" i="7" s="1"/>
  <c r="K81" i="7"/>
  <c r="K80" i="7"/>
  <c r="O75" i="7"/>
  <c r="O70" i="7"/>
  <c r="K69" i="7"/>
  <c r="K68" i="7"/>
  <c r="N68" i="7"/>
  <c r="O68" i="7" s="1"/>
  <c r="M68" i="7"/>
  <c r="N65" i="7"/>
  <c r="O65" i="7" s="1"/>
  <c r="K64" i="7"/>
  <c r="M63" i="7"/>
  <c r="O63" i="7" s="1"/>
  <c r="N59" i="7"/>
  <c r="O59" i="7" s="1"/>
  <c r="K59" i="7"/>
  <c r="O246" i="7"/>
  <c r="O270" i="7"/>
  <c r="O216" i="7"/>
  <c r="O192" i="7"/>
  <c r="O198" i="7"/>
  <c r="O150" i="7"/>
  <c r="O252" i="7"/>
  <c r="O84" i="7"/>
  <c r="O258" i="7"/>
  <c r="O156" i="7"/>
  <c r="O240" i="7"/>
  <c r="O144" i="7"/>
  <c r="O57" i="7"/>
  <c r="O282" i="7"/>
  <c r="O204" i="7"/>
  <c r="O180" i="7"/>
  <c r="O60" i="7"/>
  <c r="N262" i="7"/>
  <c r="O262" i="7" s="1"/>
  <c r="N134" i="7"/>
  <c r="O134" i="7" s="1"/>
  <c r="O123" i="7"/>
  <c r="N117" i="7"/>
  <c r="N102" i="7"/>
  <c r="O102" i="7" s="1"/>
  <c r="N98" i="7"/>
  <c r="O98" i="7" s="1"/>
  <c r="O87" i="7"/>
  <c r="N81" i="7"/>
  <c r="O81" i="7" s="1"/>
  <c r="N66" i="7"/>
  <c r="O66" i="7" s="1"/>
  <c r="O264" i="7"/>
  <c r="O168" i="7"/>
  <c r="O108" i="7"/>
  <c r="O222" i="7"/>
  <c r="O174" i="7"/>
  <c r="O276" i="7"/>
  <c r="O228" i="7"/>
  <c r="N281" i="7"/>
  <c r="O281" i="7" s="1"/>
  <c r="O277" i="7"/>
  <c r="O266" i="7"/>
  <c r="N260" i="7"/>
  <c r="O260" i="7" s="1"/>
  <c r="O255" i="7"/>
  <c r="O234" i="7"/>
  <c r="O210" i="7"/>
  <c r="O186" i="7"/>
  <c r="N138" i="7"/>
  <c r="O138" i="7" s="1"/>
  <c r="M268" i="7"/>
  <c r="O268" i="7" s="1"/>
  <c r="O132" i="7"/>
  <c r="O96" i="7"/>
  <c r="O273" i="7"/>
  <c r="M119" i="7"/>
  <c r="N119" i="7"/>
  <c r="O119" i="7" s="1"/>
  <c r="M251" i="7"/>
  <c r="N251" i="7"/>
  <c r="O117" i="7"/>
  <c r="M131" i="7"/>
  <c r="N131" i="7"/>
  <c r="O131" i="7" s="1"/>
  <c r="M95" i="7"/>
  <c r="N95" i="7"/>
  <c r="O95" i="7" s="1"/>
  <c r="K85" i="7"/>
  <c r="M275" i="7"/>
  <c r="N275" i="7"/>
  <c r="O275" i="7" s="1"/>
  <c r="K265" i="7"/>
  <c r="K241" i="7"/>
  <c r="K217" i="7"/>
  <c r="M179" i="7"/>
  <c r="N179" i="7"/>
  <c r="O179" i="7"/>
  <c r="M155" i="7"/>
  <c r="N155" i="7"/>
  <c r="O155" i="7"/>
  <c r="K145" i="7"/>
  <c r="K73" i="7"/>
  <c r="O201" i="7"/>
  <c r="O153" i="7"/>
  <c r="M263" i="7"/>
  <c r="N263" i="7"/>
  <c r="K253" i="7"/>
  <c r="N256" i="7"/>
  <c r="O256" i="7" s="1"/>
  <c r="M239" i="7"/>
  <c r="N239" i="7"/>
  <c r="K229" i="7"/>
  <c r="M215" i="7"/>
  <c r="N215" i="7"/>
  <c r="K205" i="7"/>
  <c r="M191" i="7"/>
  <c r="N191" i="7"/>
  <c r="K181" i="7"/>
  <c r="M167" i="7"/>
  <c r="N167" i="7"/>
  <c r="O167" i="7" s="1"/>
  <c r="K157" i="7"/>
  <c r="M143" i="7"/>
  <c r="N143" i="7"/>
  <c r="M107" i="7"/>
  <c r="N107" i="7"/>
  <c r="O107" i="7" s="1"/>
  <c r="M71" i="7"/>
  <c r="N71" i="7"/>
  <c r="O71" i="7" s="1"/>
  <c r="M83" i="7"/>
  <c r="N83" i="7"/>
  <c r="O83" i="7"/>
  <c r="O249" i="7"/>
  <c r="M227" i="7"/>
  <c r="N227" i="7"/>
  <c r="O227" i="7"/>
  <c r="M203" i="7"/>
  <c r="N203" i="7"/>
  <c r="O203" i="7"/>
  <c r="K193" i="7"/>
  <c r="K169" i="7"/>
  <c r="K109" i="7"/>
  <c r="M287" i="7"/>
  <c r="N287" i="7"/>
  <c r="K277" i="7"/>
  <c r="O285" i="7"/>
  <c r="O129" i="7"/>
  <c r="O93" i="7"/>
  <c r="K121" i="7"/>
  <c r="K289" i="7"/>
  <c r="O237" i="7"/>
  <c r="O213" i="7"/>
  <c r="O189" i="7"/>
  <c r="O165" i="7"/>
  <c r="O141" i="7"/>
  <c r="O105" i="7"/>
  <c r="O69" i="7"/>
  <c r="N283" i="7"/>
  <c r="O283" i="7" s="1"/>
  <c r="N271" i="7"/>
  <c r="O271" i="7" s="1"/>
  <c r="N259" i="7"/>
  <c r="O259" i="7" s="1"/>
  <c r="N247" i="7"/>
  <c r="O247" i="7" s="1"/>
  <c r="N235" i="7"/>
  <c r="O235" i="7" s="1"/>
  <c r="N223" i="7"/>
  <c r="O223" i="7" s="1"/>
  <c r="N211" i="7"/>
  <c r="O211" i="7" s="1"/>
  <c r="N199" i="7"/>
  <c r="O199" i="7" s="1"/>
  <c r="N187" i="7"/>
  <c r="O187" i="7" s="1"/>
  <c r="N175" i="7"/>
  <c r="O175" i="7" s="1"/>
  <c r="N163" i="7"/>
  <c r="O163" i="7" s="1"/>
  <c r="N151" i="7"/>
  <c r="O151" i="7" s="1"/>
  <c r="N139" i="7"/>
  <c r="O139" i="7" s="1"/>
  <c r="N127" i="7"/>
  <c r="O127" i="7" s="1"/>
  <c r="O120" i="7"/>
  <c r="N115" i="7"/>
  <c r="O115" i="7" s="1"/>
  <c r="N103" i="7"/>
  <c r="O103" i="7" s="1"/>
  <c r="N91" i="7"/>
  <c r="O91" i="7" s="1"/>
  <c r="N79" i="7"/>
  <c r="O79" i="7" s="1"/>
  <c r="O72" i="7"/>
  <c r="N67" i="7"/>
  <c r="O67" i="7" s="1"/>
  <c r="O280" i="7"/>
  <c r="O244" i="7"/>
  <c r="O232" i="7"/>
  <c r="O220" i="7"/>
  <c r="O208" i="7"/>
  <c r="O196" i="7"/>
  <c r="O184" i="7"/>
  <c r="O172" i="7"/>
  <c r="O160" i="7"/>
  <c r="O148" i="7"/>
  <c r="O136" i="7"/>
  <c r="O112" i="7"/>
  <c r="O100" i="7"/>
  <c r="O88" i="7"/>
  <c r="O76" i="7"/>
  <c r="O64" i="7"/>
  <c r="N62" i="7"/>
  <c r="O62" i="7" s="1"/>
  <c r="O55" i="7"/>
  <c r="L15" i="6"/>
  <c r="L16" i="6"/>
  <c r="L17" i="6"/>
  <c r="L18" i="6"/>
  <c r="L19" i="6"/>
  <c r="L20" i="6"/>
  <c r="L21" i="6"/>
  <c r="L22" i="6"/>
  <c r="L23" i="6"/>
  <c r="L24" i="6"/>
  <c r="L25" i="6"/>
  <c r="L26" i="6"/>
  <c r="L27" i="6"/>
  <c r="L28" i="6"/>
  <c r="L29" i="6"/>
  <c r="L30" i="6"/>
  <c r="L31" i="6"/>
  <c r="L32" i="6"/>
  <c r="L33" i="6"/>
  <c r="L34" i="6"/>
  <c r="L35" i="6"/>
  <c r="L36" i="6"/>
  <c r="L37" i="6"/>
  <c r="L38" i="6"/>
  <c r="L39" i="6"/>
  <c r="L40" i="6"/>
  <c r="L41" i="6"/>
  <c r="L42" i="6"/>
  <c r="L43" i="6"/>
  <c r="L44" i="6"/>
  <c r="L45" i="6"/>
  <c r="L46" i="6"/>
  <c r="L47" i="6"/>
  <c r="L48" i="6"/>
  <c r="L49" i="6"/>
  <c r="L50" i="6"/>
  <c r="L51" i="6"/>
  <c r="L52" i="6"/>
  <c r="L53" i="6"/>
  <c r="L54" i="6"/>
  <c r="L55" i="6"/>
  <c r="L56" i="6"/>
  <c r="L57" i="6"/>
  <c r="L58" i="6"/>
  <c r="L59" i="6"/>
  <c r="L60" i="6"/>
  <c r="L61" i="6"/>
  <c r="L62" i="6"/>
  <c r="L63" i="6"/>
  <c r="L64" i="6"/>
  <c r="L65" i="6"/>
  <c r="L66" i="6"/>
  <c r="L67" i="6"/>
  <c r="L68" i="6"/>
  <c r="L69" i="6"/>
  <c r="L70" i="6"/>
  <c r="L71" i="6"/>
  <c r="L72" i="6"/>
  <c r="L73" i="6"/>
  <c r="L74" i="6"/>
  <c r="L75" i="6"/>
  <c r="L76" i="6"/>
  <c r="L77" i="6"/>
  <c r="L78" i="6"/>
  <c r="L79" i="6"/>
  <c r="L80" i="6"/>
  <c r="L81" i="6"/>
  <c r="L82" i="6"/>
  <c r="L83" i="6"/>
  <c r="L84" i="6"/>
  <c r="L85" i="6"/>
  <c r="L86" i="6"/>
  <c r="L87" i="6"/>
  <c r="L88" i="6"/>
  <c r="L89" i="6"/>
  <c r="L90" i="6"/>
  <c r="L91" i="6"/>
  <c r="L92" i="6"/>
  <c r="L93" i="6"/>
  <c r="L94" i="6"/>
  <c r="L95" i="6"/>
  <c r="L96" i="6"/>
  <c r="L97" i="6"/>
  <c r="L98" i="6"/>
  <c r="L99" i="6"/>
  <c r="L100" i="6"/>
  <c r="L101" i="6"/>
  <c r="L102" i="6"/>
  <c r="L103" i="6"/>
  <c r="L104" i="6"/>
  <c r="L105" i="6"/>
  <c r="L106" i="6"/>
  <c r="L107" i="6"/>
  <c r="L108" i="6"/>
  <c r="L109" i="6"/>
  <c r="L110" i="6"/>
  <c r="L111" i="6"/>
  <c r="L112" i="6"/>
  <c r="L113" i="6"/>
  <c r="F16" i="3"/>
  <c r="J16" i="3" s="1"/>
  <c r="N16" i="3" s="1"/>
  <c r="H16" i="3"/>
  <c r="F17" i="3"/>
  <c r="L17" i="3" s="1"/>
  <c r="F18" i="3"/>
  <c r="H18" i="3" s="1"/>
  <c r="M18" i="3" s="1"/>
  <c r="L18" i="3"/>
  <c r="F19" i="3"/>
  <c r="J19" i="3" s="1"/>
  <c r="N19" i="3" s="1"/>
  <c r="H19" i="3"/>
  <c r="K19" i="3" s="1"/>
  <c r="F20" i="3"/>
  <c r="L20" i="3" s="1"/>
  <c r="F15" i="3"/>
  <c r="J15" i="3" s="1"/>
  <c r="F21" i="3"/>
  <c r="L21" i="3" s="1"/>
  <c r="H16" i="7"/>
  <c r="J16" i="7"/>
  <c r="L16" i="7"/>
  <c r="M16" i="7" s="1"/>
  <c r="H17" i="7"/>
  <c r="J17" i="7"/>
  <c r="L17" i="7"/>
  <c r="M17" i="7" s="1"/>
  <c r="H18" i="7"/>
  <c r="J18" i="7"/>
  <c r="L18" i="7"/>
  <c r="M18" i="7" s="1"/>
  <c r="H19" i="7"/>
  <c r="J19" i="7"/>
  <c r="L19" i="7"/>
  <c r="M19" i="7" s="1"/>
  <c r="H20" i="7"/>
  <c r="J20" i="7"/>
  <c r="L20" i="7"/>
  <c r="M20" i="7" s="1"/>
  <c r="H21" i="7"/>
  <c r="J21" i="7"/>
  <c r="L21" i="7"/>
  <c r="N21" i="7" s="1"/>
  <c r="M21" i="7"/>
  <c r="H22" i="7"/>
  <c r="J22" i="7"/>
  <c r="L22" i="7"/>
  <c r="N22" i="7" s="1"/>
  <c r="H23" i="7"/>
  <c r="J23" i="7"/>
  <c r="L23" i="7"/>
  <c r="N23" i="7" s="1"/>
  <c r="H24" i="7"/>
  <c r="J24" i="7"/>
  <c r="L24" i="7"/>
  <c r="M24" i="7" s="1"/>
  <c r="H25" i="7"/>
  <c r="J25" i="7"/>
  <c r="L25" i="7"/>
  <c r="M25" i="7" s="1"/>
  <c r="H26" i="7"/>
  <c r="J26" i="7"/>
  <c r="L26" i="7"/>
  <c r="M26" i="7" s="1"/>
  <c r="H27" i="7"/>
  <c r="J27" i="7"/>
  <c r="L27" i="7"/>
  <c r="M27" i="7" s="1"/>
  <c r="H28" i="7"/>
  <c r="J28" i="7"/>
  <c r="L28" i="7"/>
  <c r="M28" i="7" s="1"/>
  <c r="H29" i="7"/>
  <c r="J29" i="7"/>
  <c r="L29" i="7"/>
  <c r="N29" i="7" s="1"/>
  <c r="H30" i="7"/>
  <c r="J30" i="7"/>
  <c r="L30" i="7"/>
  <c r="M30" i="7" s="1"/>
  <c r="H31" i="7"/>
  <c r="J31" i="7"/>
  <c r="L31" i="7"/>
  <c r="M31" i="7" s="1"/>
  <c r="H32" i="7"/>
  <c r="J32" i="7"/>
  <c r="L32" i="7"/>
  <c r="M32" i="7" s="1"/>
  <c r="H33" i="7"/>
  <c r="J33" i="7"/>
  <c r="L33" i="7"/>
  <c r="N33" i="7" s="1"/>
  <c r="H34" i="7"/>
  <c r="J34" i="7"/>
  <c r="L34" i="7"/>
  <c r="N34" i="7" s="1"/>
  <c r="H35" i="7"/>
  <c r="J35" i="7"/>
  <c r="L35" i="7"/>
  <c r="N35" i="7" s="1"/>
  <c r="H36" i="7"/>
  <c r="J36" i="7"/>
  <c r="L36" i="7"/>
  <c r="M36" i="7" s="1"/>
  <c r="H37" i="7"/>
  <c r="J37" i="7"/>
  <c r="L37" i="7"/>
  <c r="N37" i="7" s="1"/>
  <c r="H38" i="7"/>
  <c r="J38" i="7"/>
  <c r="L38" i="7"/>
  <c r="M38" i="7" s="1"/>
  <c r="H39" i="7"/>
  <c r="J39" i="7"/>
  <c r="L39" i="7"/>
  <c r="M39" i="7" s="1"/>
  <c r="H40" i="7"/>
  <c r="J40" i="7"/>
  <c r="L40" i="7"/>
  <c r="M40" i="7" s="1"/>
  <c r="H41" i="7"/>
  <c r="J41" i="7"/>
  <c r="L41" i="7"/>
  <c r="N41" i="7" s="1"/>
  <c r="H42" i="7"/>
  <c r="J42" i="7"/>
  <c r="L42" i="7"/>
  <c r="M42" i="7" s="1"/>
  <c r="H43" i="7"/>
  <c r="J43" i="7"/>
  <c r="L43" i="7"/>
  <c r="M43" i="7" s="1"/>
  <c r="H44" i="7"/>
  <c r="J44" i="7"/>
  <c r="L44" i="7"/>
  <c r="M44" i="7" s="1"/>
  <c r="H45" i="7"/>
  <c r="J45" i="7"/>
  <c r="L45" i="7"/>
  <c r="N45" i="7" s="1"/>
  <c r="H46" i="7"/>
  <c r="J46" i="7"/>
  <c r="L46" i="7"/>
  <c r="M46" i="7" s="1"/>
  <c r="H47" i="7"/>
  <c r="J47" i="7"/>
  <c r="L47" i="7"/>
  <c r="N47" i="7" s="1"/>
  <c r="H48" i="7"/>
  <c r="J48" i="7"/>
  <c r="L48" i="7"/>
  <c r="M48" i="7" s="1"/>
  <c r="H49" i="7"/>
  <c r="J49" i="7"/>
  <c r="L49" i="7"/>
  <c r="M49" i="7" s="1"/>
  <c r="H50" i="7"/>
  <c r="J50" i="7"/>
  <c r="L50" i="7"/>
  <c r="M50" i="7" s="1"/>
  <c r="H51" i="7"/>
  <c r="J51" i="7"/>
  <c r="L51" i="7"/>
  <c r="M51" i="7" s="1"/>
  <c r="H52" i="7"/>
  <c r="J52" i="7"/>
  <c r="L52" i="7"/>
  <c r="M52" i="7" s="1"/>
  <c r="H53" i="7"/>
  <c r="J53" i="7"/>
  <c r="L53" i="7"/>
  <c r="N53" i="7" s="1"/>
  <c r="H15" i="7"/>
  <c r="J15" i="7"/>
  <c r="L15" i="7"/>
  <c r="M15" i="7" s="1"/>
  <c r="F22" i="3"/>
  <c r="J22" i="3" s="1"/>
  <c r="N22" i="3" s="1"/>
  <c r="F23" i="3"/>
  <c r="H23" i="3" s="1"/>
  <c r="M23" i="3" s="1"/>
  <c r="O292" i="7"/>
  <c r="O291" i="7"/>
  <c r="L14" i="7"/>
  <c r="M14" i="7" s="1"/>
  <c r="J14" i="7"/>
  <c r="H14" i="7"/>
  <c r="O130" i="7" l="1"/>
  <c r="O251" i="7"/>
  <c r="O239" i="7"/>
  <c r="O191" i="7"/>
  <c r="O143" i="7"/>
  <c r="O287" i="7"/>
  <c r="O215" i="7"/>
  <c r="O263" i="7"/>
  <c r="K16" i="3"/>
  <c r="J20" i="3"/>
  <c r="N20" i="3" s="1"/>
  <c r="J17" i="3"/>
  <c r="N17" i="3" s="1"/>
  <c r="H20" i="3"/>
  <c r="H17" i="3"/>
  <c r="M17" i="3" s="1"/>
  <c r="J18" i="3"/>
  <c r="N18" i="3" s="1"/>
  <c r="O18" i="3" s="1"/>
  <c r="M19" i="3"/>
  <c r="M16" i="3"/>
  <c r="L19" i="3"/>
  <c r="O19" i="3" s="1"/>
  <c r="L16" i="3"/>
  <c r="O16" i="3" s="1"/>
  <c r="L15" i="3"/>
  <c r="H15" i="3"/>
  <c r="M15" i="3" s="1"/>
  <c r="J21" i="3"/>
  <c r="N21" i="3" s="1"/>
  <c r="H21" i="3"/>
  <c r="M21" i="3" s="1"/>
  <c r="N15" i="3"/>
  <c r="M22" i="7"/>
  <c r="O22" i="7" s="1"/>
  <c r="K30" i="7"/>
  <c r="K21" i="7"/>
  <c r="K47" i="7"/>
  <c r="K36" i="7"/>
  <c r="K50" i="7"/>
  <c r="K19" i="7"/>
  <c r="M45" i="7"/>
  <c r="O45" i="7" s="1"/>
  <c r="N18" i="7"/>
  <c r="O18" i="7" s="1"/>
  <c r="K53" i="7"/>
  <c r="K49" i="7"/>
  <c r="K45" i="7"/>
  <c r="K37" i="7"/>
  <c r="K24" i="7"/>
  <c r="K27" i="7"/>
  <c r="K35" i="7"/>
  <c r="M53" i="7"/>
  <c r="O53" i="7" s="1"/>
  <c r="N50" i="7"/>
  <c r="O50" i="7" s="1"/>
  <c r="K48" i="7"/>
  <c r="M37" i="7"/>
  <c r="O37" i="7" s="1"/>
  <c r="M34" i="7"/>
  <c r="O34" i="7" s="1"/>
  <c r="K31" i="7"/>
  <c r="N27" i="7"/>
  <c r="O27" i="7" s="1"/>
  <c r="N17" i="7"/>
  <c r="O17" i="7" s="1"/>
  <c r="K25" i="7"/>
  <c r="N52" i="7"/>
  <c r="O52" i="7" s="1"/>
  <c r="N49" i="7"/>
  <c r="O49" i="7" s="1"/>
  <c r="M29" i="7"/>
  <c r="O29" i="7" s="1"/>
  <c r="N26" i="7"/>
  <c r="O26" i="7" s="1"/>
  <c r="K20" i="7"/>
  <c r="N46" i="7"/>
  <c r="O46" i="7" s="1"/>
  <c r="N39" i="7"/>
  <c r="O39" i="7" s="1"/>
  <c r="K23" i="7"/>
  <c r="K52" i="7"/>
  <c r="K43" i="7"/>
  <c r="K29" i="7"/>
  <c r="K26" i="7"/>
  <c r="N51" i="7"/>
  <c r="O51" i="7" s="1"/>
  <c r="M35" i="7"/>
  <c r="O35" i="7" s="1"/>
  <c r="N28" i="7"/>
  <c r="O28" i="7" s="1"/>
  <c r="K41" i="7"/>
  <c r="K38" i="7"/>
  <c r="K33" i="7"/>
  <c r="O21" i="7"/>
  <c r="K44" i="7"/>
  <c r="N40" i="7"/>
  <c r="O40" i="7" s="1"/>
  <c r="M23" i="7"/>
  <c r="O23" i="7" s="1"/>
  <c r="K18" i="7"/>
  <c r="K32" i="7"/>
  <c r="N25" i="7"/>
  <c r="O25" i="7" s="1"/>
  <c r="K40" i="7"/>
  <c r="K51" i="7"/>
  <c r="K46" i="7"/>
  <c r="K28" i="7"/>
  <c r="K17" i="7"/>
  <c r="K15" i="7"/>
  <c r="K39" i="7"/>
  <c r="K34" i="7"/>
  <c r="K42" i="7"/>
  <c r="M47" i="7"/>
  <c r="O47" i="7" s="1"/>
  <c r="M41" i="7"/>
  <c r="O41" i="7" s="1"/>
  <c r="N38" i="7"/>
  <c r="O38" i="7" s="1"/>
  <c r="M33" i="7"/>
  <c r="O33" i="7" s="1"/>
  <c r="K22" i="7"/>
  <c r="K16" i="7"/>
  <c r="N44" i="7"/>
  <c r="O44" i="7" s="1"/>
  <c r="N32" i="7"/>
  <c r="O32" i="7" s="1"/>
  <c r="N20" i="7"/>
  <c r="O20" i="7" s="1"/>
  <c r="N42" i="7"/>
  <c r="O42" i="7" s="1"/>
  <c r="N30" i="7"/>
  <c r="O30" i="7" s="1"/>
  <c r="N16" i="7"/>
  <c r="O16" i="7" s="1"/>
  <c r="N43" i="7"/>
  <c r="O43" i="7" s="1"/>
  <c r="N31" i="7"/>
  <c r="O31" i="7" s="1"/>
  <c r="N19" i="7"/>
  <c r="O19" i="7" s="1"/>
  <c r="N48" i="7"/>
  <c r="O48" i="7" s="1"/>
  <c r="N36" i="7"/>
  <c r="O36" i="7" s="1"/>
  <c r="N24" i="7"/>
  <c r="O24" i="7" s="1"/>
  <c r="N15" i="7"/>
  <c r="O15" i="7" s="1"/>
  <c r="H22" i="3"/>
  <c r="M22" i="3" s="1"/>
  <c r="J23" i="3"/>
  <c r="N23" i="3" s="1"/>
  <c r="L23" i="3"/>
  <c r="L22" i="3"/>
  <c r="O290" i="7"/>
  <c r="O293" i="7" s="1"/>
  <c r="K14" i="7"/>
  <c r="O296" i="7"/>
  <c r="O297" i="7"/>
  <c r="O298" i="7" s="1"/>
  <c r="N14" i="7"/>
  <c r="O14" i="7" s="1"/>
  <c r="M20" i="3" l="1"/>
  <c r="O20" i="3" s="1"/>
  <c r="K20" i="3"/>
  <c r="O17" i="3"/>
  <c r="K18" i="3"/>
  <c r="K17" i="3"/>
  <c r="O21" i="3"/>
  <c r="K15" i="3"/>
  <c r="O15" i="3"/>
  <c r="K21" i="3"/>
  <c r="K22" i="3"/>
  <c r="O23" i="3"/>
  <c r="K23" i="3"/>
  <c r="O22" i="3"/>
  <c r="O299" i="7"/>
  <c r="L117" i="6" l="1"/>
  <c r="L116" i="6"/>
  <c r="L115" i="6"/>
  <c r="L114" i="6"/>
  <c r="L14" i="6"/>
  <c r="L118" i="6" l="1"/>
  <c r="L121" i="6" s="1"/>
  <c r="L123" i="6" s="1"/>
  <c r="L120" i="6" l="1"/>
  <c r="L119" i="6"/>
  <c r="L122" i="6" l="1"/>
  <c r="L124" i="6" s="1"/>
  <c r="O41" i="5"/>
  <c r="O42" i="5" s="1"/>
  <c r="O36" i="5"/>
  <c r="O35" i="5"/>
  <c r="L33" i="5"/>
  <c r="M33" i="5" s="1"/>
  <c r="J33" i="5"/>
  <c r="H33" i="5"/>
  <c r="L32" i="5"/>
  <c r="J32" i="5"/>
  <c r="H32" i="5"/>
  <c r="K32" i="5" s="1"/>
  <c r="L31" i="5"/>
  <c r="N31" i="5" s="1"/>
  <c r="J31" i="5"/>
  <c r="H31" i="5"/>
  <c r="L30" i="5"/>
  <c r="N30" i="5" s="1"/>
  <c r="J30" i="5"/>
  <c r="H30" i="5"/>
  <c r="L29" i="5"/>
  <c r="N29" i="5" s="1"/>
  <c r="J29" i="5"/>
  <c r="H29" i="5"/>
  <c r="L28" i="5"/>
  <c r="N28" i="5" s="1"/>
  <c r="J28" i="5"/>
  <c r="H28" i="5"/>
  <c r="L27" i="5"/>
  <c r="N27" i="5" s="1"/>
  <c r="J27" i="5"/>
  <c r="H27" i="5"/>
  <c r="L26" i="5"/>
  <c r="N26" i="5" s="1"/>
  <c r="J26" i="5"/>
  <c r="H26" i="5"/>
  <c r="L25" i="5"/>
  <c r="J25" i="5"/>
  <c r="H25" i="5"/>
  <c r="L24" i="5"/>
  <c r="N24" i="5" s="1"/>
  <c r="J24" i="5"/>
  <c r="H24" i="5"/>
  <c r="L23" i="5"/>
  <c r="M23" i="5" s="1"/>
  <c r="J23" i="5"/>
  <c r="H23" i="5"/>
  <c r="L22" i="5"/>
  <c r="N22" i="5" s="1"/>
  <c r="J22" i="5"/>
  <c r="H22" i="5"/>
  <c r="L21" i="5"/>
  <c r="M21" i="5" s="1"/>
  <c r="J21" i="5"/>
  <c r="H21" i="5"/>
  <c r="L20" i="5"/>
  <c r="J20" i="5"/>
  <c r="H20" i="5"/>
  <c r="K20" i="5" s="1"/>
  <c r="L19" i="5"/>
  <c r="N19" i="5" s="1"/>
  <c r="J19" i="5"/>
  <c r="H19" i="5"/>
  <c r="L18" i="5"/>
  <c r="M18" i="5" s="1"/>
  <c r="J18" i="5"/>
  <c r="H18" i="5"/>
  <c r="L17" i="5"/>
  <c r="N17" i="5" s="1"/>
  <c r="J17" i="5"/>
  <c r="H17" i="5"/>
  <c r="L16" i="5"/>
  <c r="N16" i="5" s="1"/>
  <c r="J16" i="5"/>
  <c r="H16" i="5"/>
  <c r="L15" i="5"/>
  <c r="N15" i="5" s="1"/>
  <c r="J15" i="5"/>
  <c r="H15" i="5"/>
  <c r="L14" i="5"/>
  <c r="J14" i="5"/>
  <c r="H14" i="5"/>
  <c r="K24" i="5" l="1"/>
  <c r="N14" i="5"/>
  <c r="O34" i="5"/>
  <c r="O37" i="5" s="1"/>
  <c r="K23" i="5"/>
  <c r="K17" i="5"/>
  <c r="K21" i="5"/>
  <c r="K25" i="5"/>
  <c r="K29" i="5"/>
  <c r="M22" i="5"/>
  <c r="O22" i="5" s="1"/>
  <c r="K31" i="5"/>
  <c r="K28" i="5"/>
  <c r="M19" i="5"/>
  <c r="O19" i="5" s="1"/>
  <c r="K16" i="5"/>
  <c r="K27" i="5"/>
  <c r="K14" i="5"/>
  <c r="K18" i="5"/>
  <c r="M24" i="5"/>
  <c r="O24" i="5" s="1"/>
  <c r="M30" i="5"/>
  <c r="O30" i="5" s="1"/>
  <c r="K22" i="5"/>
  <c r="K33" i="5"/>
  <c r="K26" i="5"/>
  <c r="K30" i="5"/>
  <c r="O40" i="5"/>
  <c r="M31" i="5"/>
  <c r="O31" i="5" s="1"/>
  <c r="M14" i="5"/>
  <c r="N23" i="5"/>
  <c r="O23" i="5" s="1"/>
  <c r="K15" i="5"/>
  <c r="M26" i="5"/>
  <c r="O26" i="5" s="1"/>
  <c r="N18" i="5"/>
  <c r="O18" i="5" s="1"/>
  <c r="K19" i="5"/>
  <c r="M16" i="5"/>
  <c r="O16" i="5" s="1"/>
  <c r="N21" i="5"/>
  <c r="O21" i="5" s="1"/>
  <c r="M28" i="5"/>
  <c r="O28" i="5" s="1"/>
  <c r="N33" i="5"/>
  <c r="O33" i="5" s="1"/>
  <c r="M25" i="5"/>
  <c r="M20" i="5"/>
  <c r="N25" i="5"/>
  <c r="M32" i="5"/>
  <c r="M15" i="5"/>
  <c r="O15" i="5" s="1"/>
  <c r="N20" i="5"/>
  <c r="M27" i="5"/>
  <c r="O27" i="5" s="1"/>
  <c r="N32" i="5"/>
  <c r="M17" i="5"/>
  <c r="O17" i="5" s="1"/>
  <c r="M29" i="5"/>
  <c r="O29" i="5" s="1"/>
  <c r="O14" i="5" l="1"/>
  <c r="O43" i="5"/>
  <c r="O25" i="5"/>
  <c r="O20" i="5"/>
  <c r="O32" i="5"/>
  <c r="A15" i="4"/>
  <c r="A16" i="4" s="1"/>
  <c r="A17" i="4" s="1"/>
  <c r="O26" i="3"/>
  <c r="F14" i="3"/>
  <c r="H14" i="3" s="1"/>
  <c r="M14" i="3" s="1"/>
  <c r="J14" i="3" l="1"/>
  <c r="N14" i="3" s="1"/>
  <c r="O32" i="3" s="1"/>
  <c r="L14" i="3"/>
  <c r="O24" i="3" l="1"/>
  <c r="O25" i="3"/>
  <c r="O30" i="3" s="1"/>
  <c r="K14" i="3"/>
  <c r="O14" i="3"/>
  <c r="O27" i="3" l="1"/>
  <c r="O33" i="3" s="1"/>
</calcChain>
</file>

<file path=xl/sharedStrings.xml><?xml version="1.0" encoding="utf-8"?>
<sst xmlns="http://schemas.openxmlformats.org/spreadsheetml/2006/main" count="805" uniqueCount="388">
  <si>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</si>
  <si>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</si>
  <si>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</si>
  <si>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</si>
  <si>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</si>
  <si>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</si>
  <si>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</si>
  <si>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</si>
  <si>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</si>
  <si>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</si>
  <si>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</si>
  <si>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</si>
  <si>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</si>
  <si>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</si>
  <si>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</si>
  <si>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</si>
  <si>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</si>
  <si>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</si>
  <si>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</si>
  <si>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</si>
  <si>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</si>
  <si>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</si>
  <si>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</si>
  <si>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</si>
  <si>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</si>
  <si>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</si>
  <si>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</si>
  <si>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</si>
  <si>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</si>
  <si>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</si>
  <si>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</si>
  <si>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</si>
  <si>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</si>
  <si>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</si>
  <si>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</si>
  <si>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</si>
  <si>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</si>
  <si>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</si>
  <si>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</si>
  <si>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</si>
  <si>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</si>
  <si>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</si>
  <si>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PÁGINA 2 DE 6</t>
  </si>
  <si>
    <t>RACIONES</t>
  </si>
  <si>
    <t>VALOR POR RACIÓN</t>
  </si>
  <si>
    <t>PORCENTAJE ASUMIDO POR LA UNIVERSIDAD</t>
  </si>
  <si>
    <t>VALOR ASUMIDO POR LA UNIVERSIDAD</t>
  </si>
  <si>
    <t>PORCENTAJE DE IMPUESTO NACIONAL AL CONSUMO – INC</t>
  </si>
  <si>
    <t>IMPUESTO NACIONAL AL CONSUMO –INC</t>
  </si>
  <si>
    <t>VALOR NO GRAVADO IVA 
(TARIFA 0%)</t>
  </si>
  <si>
    <t>32.1- 41</t>
  </si>
  <si>
    <t>PÁGINA 3 DE 6</t>
  </si>
  <si>
    <t xml:space="preserve"> ITEM </t>
  </si>
  <si>
    <t xml:space="preserve">RECORRIDO </t>
  </si>
  <si>
    <t xml:space="preserve"> DIAS </t>
  </si>
  <si>
    <t xml:space="preserve">TRANSPORTE DE X PASAJEROS </t>
  </si>
  <si>
    <t>BOLSA: Bolsa de servicios …..</t>
  </si>
  <si>
    <t>PÁGINA 4 DE 6</t>
  </si>
  <si>
    <t>LUGAR</t>
  </si>
  <si>
    <t>Porcentajes IVA</t>
  </si>
  <si>
    <t>Porcentajes INC</t>
  </si>
  <si>
    <t>PERSONA NATURAL  NO RESPONSABLE DE IVA</t>
  </si>
  <si>
    <t>PERSONA NATURAL  RESPONSABLE DE IVA</t>
  </si>
  <si>
    <t>PERSONA JURÍDICA</t>
  </si>
  <si>
    <t>PÁGINA: 5 de 6</t>
  </si>
  <si>
    <t xml:space="preserve">DESCRIPCIÓN - ESPECIFICACIONES TÉCNICAS </t>
  </si>
  <si>
    <t>COSTO DIRECTO</t>
  </si>
  <si>
    <t xml:space="preserve">ADMINISTRACIÓN </t>
  </si>
  <si>
    <t>PORCENTAJE %</t>
  </si>
  <si>
    <t>IMPREVISTOS</t>
  </si>
  <si>
    <t>UTILIDAD</t>
  </si>
  <si>
    <t>SUBTOTAL INCLUIDO A.I.U ANTES DE IVA</t>
  </si>
  <si>
    <t xml:space="preserve">IVA </t>
  </si>
  <si>
    <t>%</t>
  </si>
  <si>
    <t>TOTAL OFERTA INCLUIDO IVA Y A.I.U.</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</si>
  <si>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</si>
  <si>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</si>
  <si>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</si>
  <si>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</si>
  <si>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</si>
  <si>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</si>
  <si>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</si>
  <si>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</si>
  <si>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</si>
  <si>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</si>
  <si>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</si>
  <si>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</si>
  <si>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</si>
  <si>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</si>
  <si>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</si>
  <si>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</si>
  <si>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</si>
  <si>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</si>
  <si>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</si>
  <si>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</si>
  <si>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</si>
  <si>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</si>
  <si>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</si>
  <si>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</si>
  <si>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</si>
  <si>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</si>
  <si>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</si>
  <si>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</si>
  <si>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</si>
  <si>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</si>
  <si>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</si>
  <si>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0"/>
        <rFont val="Arial"/>
        <family val="2"/>
      </rPr>
      <t xml:space="preserve">Señor cotizante recuerde que este formato se encuentra formulado y no admite valores con decimales en los precios unitarios.  </t>
    </r>
    <r>
      <rPr>
        <b/>
        <sz val="10"/>
        <rFont val="Arial"/>
        <family val="2"/>
      </rPr>
      <t xml:space="preserve">                                                                                                                                                                                                                                                                                             NOTA 2: </t>
    </r>
    <r>
      <rPr>
        <sz val="10"/>
        <rFont val="Arial"/>
        <family val="2"/>
      </rPr>
      <t xml:space="preserve">Los productos y servicios ofertados por la persona naturales </t>
    </r>
    <r>
      <rPr>
        <b/>
        <sz val="10"/>
        <rFont val="Arial"/>
        <family val="2"/>
      </rPr>
      <t xml:space="preserve"> NO RESPONSABLES DE IVA </t>
    </r>
    <r>
      <rPr>
        <sz val="10"/>
        <rFont val="Arial"/>
        <family val="2"/>
      </rPr>
      <t>deberán marcar el porcentaje de</t>
    </r>
    <r>
      <rPr>
        <b/>
        <sz val="10"/>
        <rFont val="Arial"/>
        <family val="2"/>
      </rPr>
      <t xml:space="preserve"> IVA tarifa CERO (0).                                                                                                                                                                                                                                                                                                                                                                                                                                                                                                                                                                                                                                                                                                                                                                                                           NOTA 3: </t>
    </r>
    <r>
      <rPr>
        <sz val="10"/>
        <rFont val="Arial"/>
        <family val="2"/>
      </rPr>
      <t xml:space="preserve">La validez de la cotización no podrá ser Inferior 30 días.  </t>
    </r>
    <r>
      <rPr>
        <b/>
        <sz val="10"/>
        <rFont val="Arial"/>
        <family val="2"/>
      </rPr>
      <t xml:space="preserve">                                                                                                                                                                                                                                                                                                                           NOTA 4: </t>
    </r>
    <r>
      <rPr>
        <sz val="10"/>
        <rFont val="Arial"/>
        <family val="2"/>
      </rPr>
      <t xml:space="preserve">Recuerde que la forma de pago se debe sujetar a las condiciones establecidas por la Universidad de Cundinamarca para el presente proceso.  </t>
    </r>
    <r>
      <rPr>
        <b/>
        <sz val="10"/>
        <rFont val="Arial"/>
        <family val="2"/>
      </rPr>
      <t xml:space="preserve">                                                                                                                                                                                                                                 NOTA 5: </t>
    </r>
    <r>
      <rPr>
        <sz val="10"/>
        <rFont val="Arial"/>
        <family val="2"/>
      </rPr>
      <t>Verifique el término de ejecución establecido en la</t>
    </r>
    <r>
      <rPr>
        <b/>
        <sz val="10"/>
        <rFont val="Arial"/>
        <family val="2"/>
      </rPr>
      <t xml:space="preserve"> Solicitud de cotización - Adquisición de bienes, servicios u obras Contratación Directa o Términos de Referencia de la Invitación Pública / Privada.                                                                                                                                                                                                                                                                                                                                                                                 NOTA 6: </t>
    </r>
    <r>
      <rPr>
        <sz val="10"/>
        <rFont val="Arial"/>
        <family val="2"/>
      </rPr>
      <t>Señor cotizante recuerde revisar la</t>
    </r>
    <r>
      <rPr>
        <b/>
        <sz val="10"/>
        <rFont val="Arial"/>
        <family val="2"/>
      </rPr>
      <t xml:space="preserve"> Solicitud de cotización - Adquisición de bienes, servicios u obras Contratación Directa o Términos de Referencia de la Invitación Pública / Privada </t>
    </r>
    <r>
      <rPr>
        <sz val="10"/>
        <rFont val="Arial"/>
        <family val="2"/>
      </rPr>
      <t>en su totalidad al momento de realizar la</t>
    </r>
    <r>
      <rPr>
        <b/>
        <sz val="10"/>
        <rFont val="Arial"/>
        <family val="2"/>
      </rPr>
      <t xml:space="preserve"> </t>
    </r>
    <r>
      <rPr>
        <sz val="10"/>
        <rFont val="Arial"/>
        <family val="2"/>
      </rPr>
      <t>cotización para el proceso de obra</t>
    </r>
    <r>
      <rPr>
        <b/>
        <sz val="10"/>
        <rFont val="Arial"/>
        <family val="2"/>
      </rPr>
      <t xml:space="preserve"> </t>
    </r>
    <r>
      <rPr>
        <sz val="10"/>
        <rFont val="Arial"/>
        <family val="2"/>
      </rPr>
      <t>con la universidad de Cundinamarca.</t>
    </r>
    <r>
      <rPr>
        <b/>
        <sz val="10"/>
        <rFont val="Arial"/>
        <family val="2"/>
      </rPr>
      <t xml:space="preserve">
NOTA 7: </t>
    </r>
    <r>
      <rPr>
        <sz val="10"/>
        <rFont val="Arial"/>
        <family val="2"/>
      </rPr>
      <t>Señor cotizante, recuerde que debe adjuntar a la Cotización  los</t>
    </r>
    <r>
      <rPr>
        <b/>
        <sz val="10"/>
        <rFont val="Arial"/>
        <family val="2"/>
      </rPr>
      <t xml:space="preserve"> Análisis de Precios Unitarios (APU),</t>
    </r>
    <r>
      <rPr>
        <sz val="10"/>
        <rFont val="Arial"/>
        <family val="2"/>
      </rPr>
      <t xml:space="preserve"> los cuales deberán estar acordes a la</t>
    </r>
    <r>
      <rPr>
        <b/>
        <sz val="10"/>
        <rFont val="Arial"/>
        <family val="2"/>
      </rPr>
      <t xml:space="preserve"> DESCRIPCIÓN - ESPECIFICACIONES TÉCNICAS </t>
    </r>
    <r>
      <rPr>
        <sz val="10"/>
        <rFont val="Arial"/>
        <family val="2"/>
      </rPr>
      <t xml:space="preserve">solicitadas en la presente cotización.  </t>
    </r>
    <r>
      <rPr>
        <b/>
        <sz val="10"/>
        <rFont val="Arial"/>
        <family val="2"/>
      </rPr>
      <t xml:space="preserve">                                                                                                                                                                                               
NOTA 8: </t>
    </r>
    <r>
      <rPr>
        <sz val="10"/>
        <rFont val="Arial"/>
        <family val="2"/>
      </rPr>
      <t xml:space="preserve">Señor cotizante recuerde que es necesario que la Propuesta esté desagregada, especificando el costo unitario de cada ítem. </t>
    </r>
    <r>
      <rPr>
        <b/>
        <sz val="10"/>
        <rFont val="Arial"/>
        <family val="2"/>
      </rPr>
      <t xml:space="preserve">                                                          
NOTA 9: </t>
    </r>
    <r>
      <rPr>
        <sz val="10"/>
        <rFont val="Arial"/>
        <family val="2"/>
      </rPr>
      <t>Señor cotizante recuerde que es necesario que el precio del costo directo debe ser igual a la sumatoria de los subtotales de los Ítems de la oferta.</t>
    </r>
    <r>
      <rPr>
        <b/>
        <sz val="10"/>
        <rFont val="Arial"/>
        <family val="2"/>
      </rPr>
      <t xml:space="preserve">                        
NOTA 10: </t>
    </r>
    <r>
      <rPr>
        <sz val="10"/>
        <rFont val="Arial"/>
        <family val="2"/>
      </rPr>
      <t>Señor cotizante recuerde que el</t>
    </r>
    <r>
      <rPr>
        <b/>
        <sz val="10"/>
        <rFont val="Arial"/>
        <family val="2"/>
      </rPr>
      <t xml:space="preserve"> VALOR TOTAL </t>
    </r>
    <r>
      <rPr>
        <sz val="10"/>
        <rFont val="Arial"/>
        <family val="2"/>
      </rPr>
      <t>de la oferta es la sumatoria del</t>
    </r>
    <r>
      <rPr>
        <b/>
        <sz val="10"/>
        <rFont val="Arial"/>
        <family val="2"/>
      </rPr>
      <t xml:space="preserve"> COSTO DIRECTO + AIU + IVA.                                                                                        
NOTA 11: </t>
    </r>
    <r>
      <rPr>
        <sz val="10"/>
        <rFont val="Arial"/>
        <family val="2"/>
      </rPr>
      <t xml:space="preserve">No se admiten precios unitarios diferentes para el mismo ítem en caso de encontrase repetidos. </t>
    </r>
    <r>
      <rPr>
        <b/>
        <sz val="10"/>
        <rFont val="Arial"/>
        <family val="2"/>
      </rPr>
      <t xml:space="preserve">                                                                                                                                                            
NOTA 12: </t>
    </r>
    <r>
      <rPr>
        <sz val="10"/>
        <rFont val="Arial"/>
        <family val="2"/>
      </rPr>
      <t>El valor de la propuesta incluye todos los costos y gastos que implique la ejecución del contrato en las instalaciones de la Universidad.</t>
    </r>
    <r>
      <rPr>
        <b/>
        <sz val="10"/>
        <rFont val="Arial"/>
        <family val="2"/>
      </rPr>
      <t xml:space="preserve">
NOTA 13: </t>
    </r>
    <r>
      <rPr>
        <sz val="10"/>
        <rFont val="Arial"/>
        <family val="2"/>
      </rPr>
      <t xml:space="preserve">En el caso consorcios y de las uniones temporales el formato </t>
    </r>
    <r>
      <rPr>
        <b/>
        <sz val="10"/>
        <rFont val="Arial"/>
        <family val="2"/>
      </rPr>
      <t>ABSr125</t>
    </r>
    <r>
      <rPr>
        <sz val="10"/>
        <rFont val="Arial"/>
        <family val="2"/>
      </rPr>
      <t xml:space="preserve"> deberá ser diligenciado por el Representante Legal del consorcio o unión temporal.</t>
    </r>
    <r>
      <rPr>
        <b/>
        <sz val="10"/>
        <rFont val="Arial"/>
        <family val="2"/>
      </rPr>
      <t xml:space="preserve">
NOTA 14: </t>
    </r>
    <r>
      <rPr>
        <sz val="10"/>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</si>
  <si>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</si>
  <si>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r>
      <t xml:space="preserve">NOTA 1: </t>
    </r>
    <r>
      <rPr>
        <sz val="8"/>
        <rFont val="Arial"/>
        <family val="2"/>
      </rPr>
      <t>Señor cotizante diligencie los campos sombreados en color GRIS en el formato.</t>
    </r>
    <r>
      <rPr>
        <b/>
        <sz val="8"/>
        <rFont val="Arial"/>
        <family val="2"/>
      </rPr>
      <t xml:space="preserve">
NOTA 2: </t>
    </r>
    <r>
      <rPr>
        <sz val="8"/>
        <rFont val="Arial"/>
        <family val="2"/>
      </rPr>
      <t xml:space="preserve">Señor cotizante tenga en cuenta que es su obligación conocer y aplicar el tipo de tributo de acuerdo con el bien y/o servicio a ofertar.
</t>
    </r>
    <r>
      <rPr>
        <b/>
        <sz val="8"/>
        <rFont val="Arial"/>
        <family val="2"/>
      </rPr>
      <t xml:space="preserve">NOTA 3: </t>
    </r>
    <r>
      <rPr>
        <sz val="8"/>
        <rFont val="Arial"/>
        <family val="2"/>
      </rPr>
      <t xml:space="preserve">Señor cotizante recuerde que este formato se encuentra formulado y no admite valores con decimales en los precios unitarios.
</t>
    </r>
    <r>
      <rPr>
        <b/>
        <sz val="8"/>
        <rFont val="Arial"/>
        <family val="2"/>
      </rPr>
      <t xml:space="preserve">NOTA 4: </t>
    </r>
    <r>
      <rPr>
        <sz val="8"/>
        <rFont val="Arial"/>
        <family val="2"/>
      </rPr>
      <t>Tenga en cuenta el “</t>
    </r>
    <r>
      <rPr>
        <i/>
        <sz val="8"/>
        <rFont val="Arial"/>
        <family val="2"/>
      </rPr>
      <t>Art. 477</t>
    </r>
    <r>
      <rPr>
        <sz val="8"/>
        <rFont val="Arial"/>
        <family val="2"/>
      </rPr>
      <t>” del estatuto tributario, donde se presenta la aclaración de bienes exentos.</t>
    </r>
    <r>
      <rPr>
        <b/>
        <sz val="8"/>
        <rFont val="Arial"/>
        <family val="2"/>
      </rPr>
      <t xml:space="preserve"> 
NOTA 5: </t>
    </r>
    <r>
      <rPr>
        <sz val="8"/>
        <rFont val="Arial"/>
        <family val="2"/>
      </rPr>
      <t>Tenga en cuenta el “</t>
    </r>
    <r>
      <rPr>
        <i/>
        <sz val="8"/>
        <rFont val="Arial"/>
        <family val="2"/>
      </rPr>
      <t>Art. 476</t>
    </r>
    <r>
      <rPr>
        <sz val="8"/>
        <rFont val="Arial"/>
        <family val="2"/>
      </rPr>
      <t>” del estatuto tributario,  donde se presenta la aclaración de servicios excluidos.</t>
    </r>
    <r>
      <rPr>
        <b/>
        <sz val="8"/>
        <rFont val="Arial"/>
        <family val="2"/>
      </rPr>
      <t xml:space="preserve">                                                                  
NOTA 6: </t>
    </r>
    <r>
      <rPr>
        <sz val="8"/>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8"/>
        <rFont val="Arial"/>
        <family val="2"/>
      </rPr>
      <t xml:space="preserve">                                                                                                                                                                                                                                                                                                                                                                                                                                                                                 
NOTA 7: </t>
    </r>
    <r>
      <rPr>
        <sz val="8"/>
        <rFont val="Arial"/>
        <family val="2"/>
      </rPr>
      <t>La validez de la cotización no podrá ser Inferior a 30 días.</t>
    </r>
    <r>
      <rPr>
        <b/>
        <sz val="8"/>
        <rFont val="Arial"/>
        <family val="2"/>
      </rPr>
      <t xml:space="preserve">
NOTA 8: </t>
    </r>
    <r>
      <rPr>
        <sz val="8"/>
        <rFont val="Arial"/>
        <family val="2"/>
      </rPr>
      <t>Recuerde que la forma de pago está sujeta a las condiciones establecidas por la Universidad de Cundinamarca para el presente proceso.</t>
    </r>
    <r>
      <rPr>
        <b/>
        <sz val="8"/>
        <rFont val="Arial"/>
        <family val="2"/>
      </rPr>
      <t xml:space="preserve">
NOTA 9: </t>
    </r>
    <r>
      <rPr>
        <sz val="8"/>
        <rFont val="Arial"/>
        <family val="2"/>
      </rPr>
      <t xml:space="preserve">Verifique el término de ejecución establecido en los términos de la solicitud de cotización y/o sus anexos.
</t>
    </r>
    <r>
      <rPr>
        <b/>
        <sz val="8"/>
        <rFont val="Arial"/>
        <family val="2"/>
      </rPr>
      <t xml:space="preserve">NOTA 10: </t>
    </r>
    <r>
      <rPr>
        <sz val="8"/>
        <rFont val="Arial"/>
        <family val="2"/>
      </rPr>
      <t xml:space="preserve">Señor cotizante recuerde revisar la </t>
    </r>
    <r>
      <rPr>
        <b/>
        <sz val="8"/>
        <rFont val="Arial"/>
        <family val="2"/>
      </rPr>
      <t>Solicitud de cotización - Adquisición de bienes, servicios u obras Contratación Directa o Términos de Referencia de la Invitación Pública / Privada</t>
    </r>
    <r>
      <rPr>
        <sz val="8"/>
        <rFont val="Arial"/>
        <family val="2"/>
      </rPr>
      <t xml:space="preserve"> y anexos en su totalidad y tener en cuenta todas las condiciones establecidas para la presentación de la oferta.
</t>
    </r>
    <r>
      <rPr>
        <b/>
        <sz val="8"/>
        <rFont val="Arial"/>
        <family val="2"/>
      </rPr>
      <t xml:space="preserve">NOTA 11: </t>
    </r>
    <r>
      <rPr>
        <sz val="8"/>
        <rFont val="Arial"/>
        <family val="2"/>
      </rPr>
      <t xml:space="preserve">En el caso consorcios y de las uniones temporales el formato </t>
    </r>
    <r>
      <rPr>
        <b/>
        <sz val="8"/>
        <rFont val="Arial"/>
        <family val="2"/>
      </rPr>
      <t xml:space="preserve">ABSr125 </t>
    </r>
    <r>
      <rPr>
        <sz val="8"/>
        <rFont val="Arial"/>
        <family val="2"/>
      </rPr>
      <t xml:space="preserve">deberá ser diligenciado por el Representante Legal del consorcio o unión temporal.
</t>
    </r>
    <r>
      <rPr>
        <b/>
        <sz val="8"/>
        <rFont val="Arial"/>
        <family val="2"/>
      </rPr>
      <t xml:space="preserve">NOTA 12: </t>
    </r>
    <r>
      <rPr>
        <sz val="8"/>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</si>
  <si>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</si>
  <si>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</si>
  <si>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LIBRO FORMATO FISICO : EL VUELO DE LA MONARCA METÁFORA DE UNA EXISTENCIA HUMANA EN FUGA 1 ED</t>
  </si>
  <si>
    <t>LIBRO FORMATO FISICO :¡ABSALON, ABSALON! # 559</t>
  </si>
  <si>
    <t>LIBRO FORMATO FISICO :¡CREAR O MORIR!</t>
  </si>
  <si>
    <t>LIBRO FORMATO FISICO :5G NR: THE NEXT GENERATION WIRELESS ACCESS TECHNOLOGY</t>
  </si>
  <si>
    <t>LIBRO FORMATO FISICO :ACADEMIA DE NETWORKING DE CISCO SYSTEMS : FUNDAMENTOS DE SEGURIDAD DE REDES : ESPECIALISTA EN FIREWALL CISCO AUTOR CISCO SYSTEMS</t>
  </si>
  <si>
    <t>LIBRO FORMATO FISICO :ACTIVIDADES DE PRODUCCION DE LAS COLMENAS</t>
  </si>
  <si>
    <t>LIBRO FORMATO FISICO :ACUICULTURA. TEXTO INTRODUCTORIO</t>
  </si>
  <si>
    <t>LIBRO FORMATO FISICO :A-D CUESTIONARIO DE CONDUCTAS ANTISOCIALES-DELICTIVAS PRUEBA COMPLETA</t>
  </si>
  <si>
    <t>LIBRO FORMATO FISICO :ADITIVOS ALIMENTARIOS</t>
  </si>
  <si>
    <t>LIBRO FORMATO FISICO :ADMINISTRACION Y GESTION DE ORGANIZACIONES DEPORTIVAS</t>
  </si>
  <si>
    <t>LIBRO FORMATO FISICO :AGRICULTURA DE PRECISION: INTRODUCCION RAPIDA A LA DIGITALIZACION DE LA AGRICULTURA.</t>
  </si>
  <si>
    <t>LIBRO FORMATO FISICO :AGRICULTURA ECOLOGICA. GUIA PARA EL DOCENTE Y SOLUCIONARIOS</t>
  </si>
  <si>
    <t>LIBRO FORMATO FISICO :AGRICULTURAL INTERNET OF THINGS AND DECISION SUPPORT FOR PRECISION SMART FARMING</t>
  </si>
  <si>
    <t>LIBRO FORMATO FISICO :AGRICULTURAL SUPPLY CHAINS AND INDUSTRY 4.0: TECHNOLOGICAL ADVANCE FOR SUSTAINABILITY</t>
  </si>
  <si>
    <t>LIBRO FORMATO FISICO :AGRICULTURE 5.0: ARTIFICIAL INTELLIGENCE, IOT AND MACHINE LEARNING</t>
  </si>
  <si>
    <t>LIBRO FORMATO FISICO :ALGORITMOS ILUMINADOS (PRIMERA PARTE)</t>
  </si>
  <si>
    <t>LIBRO FORMATO FISICO :ALMACENAMIENTO, MANIPULACION Y CONSERVACION DE LOS PRODUCTOS AGRICOLAS</t>
  </si>
  <si>
    <t>LIBRO FORMATO FISICO :ANALISIS DE ESTADOS FINANCIEROS</t>
  </si>
  <si>
    <t>LIBRO FORMATO FISICO :ANALISIS DE ESTADOS FINANCIEROS CONSOLIDADOS</t>
  </si>
  <si>
    <t>LIBRO FORMATO FISICO :ANALISIS FUNCIONAL DE LA CONDUCTA HUMANA</t>
  </si>
  <si>
    <t>LIBRO FORMATO FISICO :ANALISIS Y DETECCION DE LA VIOLENCIA DE GENERO Y LOS PROCESOS DE ATENCION A MUJERES EN SITUACION DE VIOLENCIA</t>
  </si>
  <si>
    <t>LIBRO FORMATO FISICO :ANATOMIA HUMANA ((INCLUYE VERSION DIGITAL))</t>
  </si>
  <si>
    <t>LIBRO FORMATO FISICO :ANNA KARENINA (DELUXE HARDBOUND EDITION)</t>
  </si>
  <si>
    <t>LIBRO FORMATO FISICO :ANTROPOLOGIA: ¿POR QUE IMPORTA?</t>
  </si>
  <si>
    <t>LIBRO FORMATO FISICO :APLICACION DE LAS HERRAMIENTAS DIGITALES EN LA INNOVACION EDUCATIVA (SSCE010PO). ESPECIALIDADES FORMATIVAS</t>
  </si>
  <si>
    <t>LIBRO FORMATO FISICO :APLICACIONES DE LA INTELIGENCIA ARTIFICIAL A LA GESTION DE INSTALACIONES DEPORTIVAS</t>
  </si>
  <si>
    <t>LIBRO FORMATO FISICO :APRENDE MACHINE LEARNING CON SCIKIT-LEARN, KERAS Y TENSORFLOW</t>
  </si>
  <si>
    <t>LIBRO FORMATO FISICO :APRENDER LA PROGRAMACION ORIENTADA A OBJETOS CON EL LENGUAJE JAVA</t>
  </si>
  <si>
    <t>LIBRO FORMATO FISICO :APUNTES DE CONSERVACION BIOLOGICA</t>
  </si>
  <si>
    <t>LIBRO FORMATO FISICO :ARTIFICIAL INTELLIGENCE AND SMART AGRICULTURE APPLICATIONS</t>
  </si>
  <si>
    <t>LIBRO FORMATO FISICO :ATLAS PATOLOGIA BOVINA</t>
  </si>
  <si>
    <t>LIBRO FORMATO FISICO :AUDITORIA BAJO RIESGOS</t>
  </si>
  <si>
    <t>LIBRO FORMATO FISICO :AWS: THE ULTIMATE GUIDE FROM BEGINNERS TO ADVANCED FOR THE AMAZON WEB SERVICES (2020 EDITION)</t>
  </si>
  <si>
    <t>LIBRO FORMATO FISICO :BANFE 3</t>
  </si>
  <si>
    <t>LIBRO FORMATO FISICO :BANPE BATERIA NEUROPSICOLOGICA PARA PREESCOLARES</t>
  </si>
  <si>
    <t>LIBRO FORMATO FISICO :BDI II INVENTARIO DE DEPRESION DE BECK II</t>
  </si>
  <si>
    <t>LIBRO FORMATO FISICO :BEI BATERIA DE EVALUACION INFANTIL</t>
  </si>
  <si>
    <t>LIBRO FORMATO FISICO :BETA 4 EVAL NO VERBAL DE INTELIGENCIA</t>
  </si>
  <si>
    <t>LIBRO FORMATO FISICO :BIOCHEMISTRY AND MOLECULAR BIOLOGY OF PLANTS</t>
  </si>
  <si>
    <t>LIBRO FORMATO FISICO :BIOQUIMICA CONCEPTOS ESENCIALES</t>
  </si>
  <si>
    <t>LIBRO FORMATO FISICO :BIOQUIMICA VOLUMEN I</t>
  </si>
  <si>
    <t>LIBRO FORMATO FISICO :BIOQUIMICA. VOLUMEN II</t>
  </si>
  <si>
    <t>LIBRO FORMATO FISICO :BIOTECHNOLOGICAL APPLICATIONS OF BIODIVERSITY (ADVANCES IN BIOCHEMICAL ENGINEERING/BIOTECHNOLOGY)-(APLICACIONES BIOTECNOLOGICAS DE LA BIODIVERSIDAD (AVANCES EN INGENIERIA BIOQUIMICA / BIOTECNOLOGIA)</t>
  </si>
  <si>
    <t>LIBRO FORMATO FISICO :BLOCKCHAIN. ¿FUEGO PROMETEICO O ACEITE DE SERPIENTE?</t>
  </si>
  <si>
    <t>LIBRO FORMATO FISICO :BOVINE REPRODUCTION (REPRODUCCION BOVINA)</t>
  </si>
  <si>
    <t>LIBRO FORMATO FISICO :C# 12 AND .NET 8 ¿ MODERN CROSS-PLATFORM DEVELOPMENT FUNDAMENTALS: START BUILDING WEBSITES AND SERVICES WITH ASP.NET CORE 8, BLAZOR, AND EF CORE 8</t>
  </si>
  <si>
    <t>LIBRO FORMATO FISICO :CHEK-UP</t>
  </si>
  <si>
    <t>LIBRO FORMATO FISICO :CIBERCRIMINOLOGIA Y VICTIMIZACION ONLINE</t>
  </si>
  <si>
    <t>LIBRO FORMATO FISICO :CIBERSEGURIDAD, HACKING ETICO. IFCD072PO</t>
  </si>
  <si>
    <t>LIBRO FORMATO FISICO :CIENCIA DE LA NUTRICION ANIMAL</t>
  </si>
  <si>
    <t>LIBRO FORMATO FISICO :CIRCULAR BREATHIHG FOR THE FLUTIST</t>
  </si>
  <si>
    <t>LIBRO FORMATO FISICO :CISCO SOFTWARE-DEFINED ACCESS (NETWORKING TECHNOLOGY)</t>
  </si>
  <si>
    <t>LIBRO FORMATO FISICO :CISCO SOFTWARE-DEFINED WIDE AREA NETWORKS: DESIGNING, DEPLOYING AND SECURING YOUR NEXT GENERATION WAN WITH CISCO SD-WAN (NETWORKING TECHNOLOGY)</t>
  </si>
  <si>
    <t>LIBRO FORMATO FISICO :CIUDADES MUERTAS: ECOLOGIA, CATASTROFE Y REVUELTA</t>
  </si>
  <si>
    <t>LIBRO FORMATO FISICO :CIUDADES REBELDES DEL DERECHO DE LA CIUDAD A LA REVOLUCION URBANA</t>
  </si>
  <si>
    <t>LIBRO FORMATO FISICO :COLECCION AGRICULTURA ECOLOGICA, ABONOS ORGANICOS LOMBRICULTURA, CARACOLES Y BIOHUERTOS ( 3 LIBROS)</t>
  </si>
  <si>
    <t>LIBRO FORMATO FISICO :COMM092PO - REDES SOCIALES Y MARKETING 2.0.</t>
  </si>
  <si>
    <t>LIBRO FORMATO FISICO :COMO HACER QUESOS ARTESANOS</t>
  </si>
  <si>
    <t>LIBRO FORMATO FISICO :COMO LEER UN ARTICULO CIENTIFICO</t>
  </si>
  <si>
    <t>LIBRO FORMATO FISICO :COMO SER ANDY WARHOL</t>
  </si>
  <si>
    <t>LIBRO FORMATO FISICO :COMPORTAMIENTO PRODUCTIVO Y REPRODUCTIVO EN CAPRINOS EN TROPICO SECO</t>
  </si>
  <si>
    <t>LIBRO FORMATO FISICO :CONCEPTOS DE GENETICA</t>
  </si>
  <si>
    <t>LIBRO FORMATO FISICO :CONSOLIDACION CONTABLE DE GRUPOS EMPRESARIALES</t>
  </si>
  <si>
    <t>LIBRO FORMATO FISICO :CONTABILIDAD DE GESTION</t>
  </si>
  <si>
    <t>LIBRO FORMATO FISICO :CONTABILIDAD ECOLOGICA Y SOCIAL EN LA POLITICA DE SOSTENIBILIDAD</t>
  </si>
  <si>
    <t>LIBRO FORMATO FISICO :CONTROLES DE GESTION DE COSTES</t>
  </si>
  <si>
    <t>LIBRO FORMATO FISICO :CULTIVO DE CAFE</t>
  </si>
  <si>
    <t>LIBRO FORMATO FISICO :CUNNINGHAM. FISIOLOGIA VETERINARIA 6TH EDICION</t>
  </si>
  <si>
    <t>LIBRO FORMATO FISICO :CURSO DE PROGRAMACION.VIDEOJUEGOS. MANUAL IMPRESCINDIBLE</t>
  </si>
  <si>
    <t>LIBRO FORMATO FISICO :CURSO INTENSIVO DE PYTHON (2ª ED.): INTRODUCCION PRAACTICA A LA PROGRAMACION BASADA EN PROYECTOS</t>
  </si>
  <si>
    <t>LIBRO FORMATO FISICO :DEEP LEARNING FOR REMOTE SENSING IMAGES WITH OPEN SOURCE SOFTWARE</t>
  </si>
  <si>
    <t>LIBRO FORMATO FISICO :DESARROLLO DEL SONIDO MEDIANTE NUEVAS TECNICAS</t>
  </si>
  <si>
    <t>LIBRO FORMATO FISICO :DESARROLLO HUMANO</t>
  </si>
  <si>
    <t>LIBRO FORMATO FISICO :DESCIFRANDO ENIGMA. ALAN TURING: UN GENIO DE SU TIEMPO</t>
  </si>
  <si>
    <t>LIBRO FORMATO FISICO :DETECTOR! - DETECCION DE RIESGO EN LA ESCUELA PRIMARIA - PRUEBA COMPLETA</t>
  </si>
  <si>
    <t>LIBRO FORMATO FISICO :DIGITAL, POLITICO, RADICAL</t>
  </si>
  <si>
    <t>LIBRO FORMATO FISICO :DIRECCION DE RECURSOS HUMANOS</t>
  </si>
  <si>
    <t>LIBRO FORMATO FISICO :DIRECCION Y FINANZAS</t>
  </si>
  <si>
    <t>LIBRO FORMATO FISICO :DISENO DE EXPERIMENTOS. ESTRATEGIAS Y ANALISIS EN CIENCIAS E INGENIERIA</t>
  </si>
  <si>
    <t>LIBRO FORMATO FISICO :DISENO Y ANALISIS DE EXPERIMENTOS</t>
  </si>
  <si>
    <t>LIBRO FORMATO FISICO :DSM-5-TR® MANUAL DIAGNOSTICO Y ESTADISTICO DE LOS TRASTORNOS MENTALES</t>
  </si>
  <si>
    <t>LIBRO FORMATO FISICO :ECOLOGIA. IMPACTO DE LA PROBLEMATICA AMBIENTAL ACTUAL SOBRE LA SALUD Y EL AMBIENTE</t>
  </si>
  <si>
    <t>LIBRO FORMATO FISICO :EDUCA TU CEREBRO</t>
  </si>
  <si>
    <t>LIBRO FORMATO FISICO :EJERCICIOS DE MEMORIA Y ATENCION</t>
  </si>
  <si>
    <t>LIBRO FORMATO FISICO :EL ARTE DE HACER QUESO</t>
  </si>
  <si>
    <t>LIBRO FORMATO FISICO :EL ARTE DE TOCAR EL SAXOFON</t>
  </si>
  <si>
    <t>LIBRO FORMATO FISICO :EL CAMPO Y LA CIUDAD</t>
  </si>
  <si>
    <t>LIBRO FORMATO FISICO :EL CAPITALISMO EN LA TRAMA DE LA VIDA ECOLOGIA Y ACUMULACION DE CAPITAL</t>
  </si>
  <si>
    <t>LIBRO FORMATO FISICO :EL ESTIGMA SOCIAL</t>
  </si>
  <si>
    <t>LIBRO FORMATO FISICO :EL METODO MONCHI: LAS CLAVES DEL SISTEMA DE TRABAJO DEL REY MIDAS DEL FUTBOL MUNDIAL</t>
  </si>
  <si>
    <t>LIBRO FORMATO FISICO :EMOTION IN THE MIND AND BODY</t>
  </si>
  <si>
    <t>LIBRO FORMATO FISICO :EMPATIA DIGITAL</t>
  </si>
  <si>
    <t>LIBRO FORMATO FISICO :EN SUS MARCAS, LISTOS, YA</t>
  </si>
  <si>
    <t>LIBRO FORMATO FISICO :ENFERMEDADES DE LA CABRA</t>
  </si>
  <si>
    <t>LIBRO FORMATO FISICO :ENGINEERING MATHEMATICS WITH EXAMPLES AND APPLICATIONS</t>
  </si>
  <si>
    <t>LIBRO FORMATO FISICO :ENI - 2 EVALUACION NEUROPSICOLOGICA INFANTIL - P.C.</t>
  </si>
  <si>
    <t>LIBRO FORMATO FISICO :EPIDEMIOLOGIA CLINICA PRACTICA EN VETERINARIA</t>
  </si>
  <si>
    <t>LIBRO FORMATO FISICO :ESPACIALIDAD URBANA Y EDUCACION GEOGRAFICA</t>
  </si>
  <si>
    <t>LIBRO FORMATO FISICO :ESPACIOS DEL CAPITAL: HACIA UNA GEOGRAFIA CRITICA</t>
  </si>
  <si>
    <t>LIBRO FORMATO FISICO :ESTADISTICA BASICA. INTRODUCCION A LA ESTADISTICA CON R®</t>
  </si>
  <si>
    <t>LIBRO FORMATO FISICO :ESTADISTICA PARA CIENCIAS SOCIALES</t>
  </si>
  <si>
    <t>LIBRO FORMATO FISICO :ESTADISTICA PARA VETERINARIOS Y ZOOTECNISTAS</t>
  </si>
  <si>
    <t>LIBRO FORMATO FISICO :ESTADO DE FLUJOS DE EFECTIVO 4ED</t>
  </si>
  <si>
    <t>LIBRO FORMATO FISICO :ESTATUTO TRIBUTARIO NACIONAL 2023</t>
  </si>
  <si>
    <t>LIBRO FORMATO FISICO :EVALUACION DE PROYETOS</t>
  </si>
  <si>
    <t>LIBRO FORMATO FISICO :EXERCISES MECANIQUES, VOL. 3: FOR SAXOPHONE</t>
  </si>
  <si>
    <t>LIBRO FORMATO FISICO :FAKE: LA INVASION DE LO FALSO</t>
  </si>
  <si>
    <t>LIBRO FORMATO FISICO :FARMACOLOGIA</t>
  </si>
  <si>
    <t>LIBRO FORMATO FISICO :FINANZAS CORPORATIVAS</t>
  </si>
  <si>
    <t>LIBRO FORMATO FISICO :FISICA PARA LAS CIENCIAS DE LA VIDA,</t>
  </si>
  <si>
    <t>LIBRO FORMATO FISICO :FISICA UNIVERSITARIA</t>
  </si>
  <si>
    <t>LIBRO FORMATO FISICO :FISIOLOGIA VETERINARIA (6ª ED.)</t>
  </si>
  <si>
    <t>LIBRO FORMATO FISICO :FLUTTER. DESARROLLE SUS APLICACIONES MOVILES MULTIPLATAFORMA CON DART</t>
  </si>
  <si>
    <t>LIBRO FORMATO FISICO :FOOD PROTEOMICS</t>
  </si>
  <si>
    <t>LIBRO FORMATO FISICO :FORMULACION Y EVALUACION DE PROYECTOS ENFOQUE PARA EMPRENDEDORES</t>
  </si>
  <si>
    <t>LIBRO FORMATO FISICO :FUNDAMENTOS DE ADMINISTRACION</t>
  </si>
  <si>
    <t>LIBRO FORMATO FISICO :FUNDAMENTOS DE ESTRATEGIA</t>
  </si>
  <si>
    <t>LIBRO FORMATO FISICO :FUNDAMENTOS DE QUIMICA AMBIENTAL VOLUMEN I</t>
  </si>
  <si>
    <t>LIBRO FORMATO FISICO :FUNDAMENTOS DE QUIMICA AMBIENTAL VOLUMEN II</t>
  </si>
  <si>
    <t>LIBRO FORMATO FISICO :FUNDAMENTOS DEL ANALISIS DE DATOS CON PYTHON: DOMINA PYTHON Y EL ANALISIS DE DATOS USANDO NUMPY, PANDAS, MATPLOTLIB Y SEABORN: UNA GUIA PRACTICA CON PROYECTOS Y CASOS DE ESTUDIO</t>
  </si>
  <si>
    <t>LIBRO FORMATO FISICO :FUNDAMENTOS DEL DERECHO AMBIENTAL COLOMBIANO</t>
  </si>
  <si>
    <t>LIBRO FORMATO FISICO :GADS - ESCALA GILLIAM PARA EVALUAR TRASTORNO DE ASPERGER PRUEBA COMPLETA</t>
  </si>
  <si>
    <t>LIBRO FORMATO FISICO :GENETICA: UN ENFOQUE CONCEPTUAL</t>
  </si>
  <si>
    <t>LIBRO FORMATO FISICO :GENIUS MAKERS: THE MAVERICKS WHO BROUGHT AI TO GOOGLE, FACEBOOK AND THE WORLD</t>
  </si>
  <si>
    <t>LIBRO FORMATO FISICO :GENTRIFICACION. CAPITALISMO COOL, TURISMO Y CONTROL DEL ESPACIO URBANO</t>
  </si>
  <si>
    <t>LIBRO FORMATO FISICO :GEOGRAFIA CULTURAL: PANORAMICAS DEL PAISAJE</t>
  </si>
  <si>
    <t>LIBRO FORMATO FISICO :GEOGRAFIA RURAL Y DE LA AGRICULTURA</t>
  </si>
  <si>
    <t>LIBRO FORMATO FISICO :GEOGRAFIA URBANA CRITICA: TEORIA E METODO</t>
  </si>
  <si>
    <t>LIBRO FORMATO FISICO :GEOGRAFIAS CULTURALES APROXIMACIONES, INTERSECCIONES Y DESAFIOS</t>
  </si>
  <si>
    <t>LIBRO FORMATO FISICO :GESTION CONTABLE Y GESTION ADMINISTRATIVA PARA AUDITORIAS.</t>
  </si>
  <si>
    <t>LIBRO FORMATO FISICO :GESTION DE CONFLICTOS Y PROCESOS DE MEDIACION</t>
  </si>
  <si>
    <t>LIBRO FORMATO FISICO :GESTION DE PROYECTOS PARA EL EXITO EMPRESARIAL</t>
  </si>
  <si>
    <t>LIBRO FORMATO FISICO :GESTION DE RECURSOS HUMANOS</t>
  </si>
  <si>
    <t>LIBRO FORMATO FISICO :GESTION INTEGRADA DE PROYECTOS INNOVADORES</t>
  </si>
  <si>
    <t>LIBRO FORMATO FISICO :GRAFICAS Y TABLAS ESTADISTICAS CON EXCEL 2013 - GRAFICAS Y TABLAS ESTADISTICAS CON EXCEL 2013</t>
  </si>
  <si>
    <t>LIBRO FORMATO FISICO :GRANDES ENIGMAS DE LA CIENCIA</t>
  </si>
  <si>
    <t>LIBRO FORMATO FISICO :GUIA PARA MEDICIONES ELECTRICAS Y PRACTICAS DE LABORATORIO</t>
  </si>
  <si>
    <t>LIBRO FORMATO FISICO :HANDS-ON MACHINE LEARNING WITH SCIKIT-LEARN, KERAS, AND TENSORFLOW</t>
  </si>
  <si>
    <t>LIBRO FORMATO FISICO :HANDS-ON NEURAL NETWORKS</t>
  </si>
  <si>
    <t>LIBRO FORMATO FISICO :HIDRAULICA DE TUBERIAS</t>
  </si>
  <si>
    <t>LIBRO FORMATO FISICO :HISTORIA DE LA MUSICA OCCIDENTAL. NOVENA EDICION</t>
  </si>
  <si>
    <t>LIBRO FORMATO FISICO :HTML 5 Y CSS 3. IFCM036PO</t>
  </si>
  <si>
    <t>LIBRO FORMATO FISICO :H-T-P / D-A-P SISTEMA DE EVAL CUANTITATIVA DEL ABUSO INFANTIL</t>
  </si>
  <si>
    <t>LIBRO FORMATO FISICO :ICT. NORMATIVA DE LAS INFRAESTRUCTURAS COMUNES DE TELECOMUNICACIONES. EDICION 2020</t>
  </si>
  <si>
    <t>LIBRO FORMATO FISICO :IMPERIALISMO ECOLOGICO LA EXPANSION BIOLOGICA DE EUROPA, 900-1900</t>
  </si>
  <si>
    <t>LIBRO FORMATO FISICO :INICIACION A LA GIMNASIA DEPORTIVA A TRAVES DEL JUEGO PROPUESTAS LUDICAS PREDEPORTIVAS PARA LA FORMACION HUMANA Y DEPORTIVA</t>
  </si>
  <si>
    <t>LIBRO FORMATO FISICO :INMUNOLOGIA VETERINARIA</t>
  </si>
  <si>
    <t>LIBRO FORMATO FISICO :INSTRUMENTOS FINANCIEROS BASICOS</t>
  </si>
  <si>
    <t>LIBRO FORMATO FISICO :INTELIGENCIA ARTIFICIAL. UNA GUIA ILUSTRADA</t>
  </si>
  <si>
    <t>LIBRO FORMATO FISICO :INTERNET OF THINGS FOR AGRICULTURE 4.0: IMPACT AND CHALLENGES</t>
  </si>
  <si>
    <t>LIBRO FORMATO FISICO :INTRODUCCION A LA ADMINISTRACION</t>
  </si>
  <si>
    <t>LIBRO FORMATO FISICO :INTRODUCCION A LA BOTANICA</t>
  </si>
  <si>
    <t>LIBRO FORMATO FISICO :INTRODUCCION A LA CONTABILIDAD FINANCIERA</t>
  </si>
  <si>
    <t>LIBRO FORMATO FISICO :INTRODUCCION A LA MECANICA DE FLUIDOS</t>
  </si>
  <si>
    <t>LIBRO FORMATO FISICO :INTRODUCCION A LA NOMENCLATURA QUIMICA INORGANICA SEGUN LAS RECOMENDACIONES DE LA IUPAC</t>
  </si>
  <si>
    <t>LIBRO FORMATO FISICO :INTRODUCCION A REDES</t>
  </si>
  <si>
    <t>LIBRO FORMATO FISICO :INTRODUCCION PARA ESTUDIANTES DE CIENCIAS</t>
  </si>
  <si>
    <t>LIBRO FORMATO FISICO :INVESTIGAR CON MAPAS CONCEPTUALES, PROCESOS METODOLOGICOS</t>
  </si>
  <si>
    <t>LIBRO FORMATO FISICO :IOT AND AI IN AGRICULTURE</t>
  </si>
  <si>
    <t>LIBRO FORMATO FISICO :IOT AND SMART CITIES: YOUR SMART CITY PLANNING GUIDE</t>
  </si>
  <si>
    <t>LIBRO FORMATO FISICO :IRT - INVENTARIO DE RASGOS TEMPERAMENTALES PRUEBA COMPLETA</t>
  </si>
  <si>
    <t>LIBRO FORMATO FISICO :J.S.BACH FLOTENSONATEN</t>
  </si>
  <si>
    <t>LIBRO FORMATO FISICO :KNOWLEDGE IS POWER IN FOUR DIMENSIONS: MODELS TO FORECAST FUTURE PARADIGM WITH ARTIFICIAL INTELLIGENCE INTEGRATION IN ENERGY AND OTHER USE CASES</t>
  </si>
  <si>
    <t>LIBRO FORMATO FISICO :KOTLIN Y JETPACK COMPOSE. DESARROLLO DE APLICACIONES ANDROID</t>
  </si>
  <si>
    <t>LIBRO FORMATO FISICO :LA AGROECOLOGIA: UNA ESTRATEGIA EN EDUCACION AMBIENTAL</t>
  </si>
  <si>
    <t>LIBRO FORMATO FISICO :LA CIUDAD DEL CAPITAL</t>
  </si>
  <si>
    <t>LIBRO FORMATO FISICO :LA CUESTION URBANA</t>
  </si>
  <si>
    <t>LIBRO FORMATO FISICO :LA GESTION Y RELACION CON LOS CLIENTES</t>
  </si>
  <si>
    <t>LIBRO FORMATO FISICO :LA HERMENEUTICA DEL SUJETO</t>
  </si>
  <si>
    <t>LIBRO FORMATO FISICO :LA INVESTIGACION ARTISTICA</t>
  </si>
  <si>
    <t>LIBRO FORMATO FISICO :LA NATURALEZA DEL ESPACIO</t>
  </si>
  <si>
    <t>LIBRO FORMATO FISICO :LA VENGANZA DE LA GEOGRAFIA</t>
  </si>
  <si>
    <t>LIBRO FORMATO FISICO :LEARN HOW TO BUILD AND TRAIN YOUR FIRST NEURAL NETWORK MODEL USING PYTHON</t>
  </si>
  <si>
    <t>LIBRO FORMATO FISICO :LED ZEPPELIN: CUANDO LOS GIGANTES CAMINABAN SOBRE LA TIERRA.</t>
  </si>
  <si>
    <t>LIBRO FORMATO FISICO :LINUX: DOMINAR LA ADMINISTRACION DEL SISTEMA 5ED</t>
  </si>
  <si>
    <t>LIBRO FORMATO FISICO :LOGISTICA MATEMATICA: LA CLAVE DEL EXITO EN LA CADENA DE SUMINISTRO</t>
  </si>
  <si>
    <t>LIBRO FORMATO FISICO :LOGISTICA SANITARIA EN CATASTROFES</t>
  </si>
  <si>
    <t>LIBRO FORMATO FISICO :LOS ORIGENES DE LA CIVILIZACION</t>
  </si>
  <si>
    <t>LIBRO FORMATO FISICO :MACI INVENTARIO CLINICO PARA ADOLESCENTES</t>
  </si>
  <si>
    <t>LIBRO FORMATO FISICO :MANEJO DE LA REPRODUCCION PORCINA.</t>
  </si>
  <si>
    <t>LIBRO FORMATO FISICO :MANUAL DE DIAGNOSTICO DE LABORATORIO EN PEQUENOS ANIMALES</t>
  </si>
  <si>
    <t>LIBRO FORMATO FISICO :MANUAL DE ESCRITURA ACADEMICA</t>
  </si>
  <si>
    <t>LIBRO FORMATO FISICO :MANUAL DE LABORATORIO DE LA CIENCIA DEL SUELO</t>
  </si>
  <si>
    <t>LIBRO FORMATO FISICO :MANUAL IMPRESCINDIBLE GESTION DE PROYECTOS. AGILIDAD EN LA PRACTICA</t>
  </si>
  <si>
    <t>LIBRO FORMATO FISICO :MANUAL OF ANIMAL ANDROLOGY</t>
  </si>
  <si>
    <t>LIBRO FORMATO FISICO :MANUAL PARA EL CULTIVO DE FRUTALES EN EL TROPICO</t>
  </si>
  <si>
    <t>LIBRO FORMATO FISICO :MANUAL. ANALISIS CONTABLE Y FINANCIERO</t>
  </si>
  <si>
    <t>LIBRO FORMATO FISICO :MARCO LEGAL Y RETOS DE LA GESTION DEPORTIVA</t>
  </si>
  <si>
    <t>LIBRO FORMATO FISICO :MARKETING 5.0</t>
  </si>
  <si>
    <t>LIBRO FORMATO FISICO :MARKETING DIGITAL. MOBILE MARKETING, SEO Y ANALITICA WEB. EDICION 2020</t>
  </si>
  <si>
    <t>LIBRO FORMATO FISICO :MARKETING ESTRATEGICO</t>
  </si>
  <si>
    <t>LIBRO FORMATO FISICO :MATEMATICAS DISCRETAS CON APLICACIONES</t>
  </si>
  <si>
    <t>LIBRO FORMATO FISICO :MATEMATICAS UNIVERSITARIAS</t>
  </si>
  <si>
    <t>LIBRO FORMATO FISICO :MCMI IV INVENTARIO CLINICO MULTIAXIAL DE MILLON</t>
  </si>
  <si>
    <t>LIBRO FORMATO FISICO :MECANICA DE FLUIDOS</t>
  </si>
  <si>
    <t>LIBRO FORMATO FISICO :MEDICION DE SOFTWARE</t>
  </si>
  <si>
    <t>LIBRO FORMATO FISICO :MENTORING, UN MODELO DE APRENDIZAJE PARA LA EXCELENCIA PERSONAL Y ORGANIZACIONAL.</t>
  </si>
  <si>
    <t>LIBRO FORMATO FISICO :METODOS BIOESTADISTICOS</t>
  </si>
  <si>
    <t>LIBRO FORMATO FISICO :MICROBIOLOGIA GENERAL</t>
  </si>
  <si>
    <t>LIBRO FORMATO FISICO :MICROBIOLOGIA Y ENFERMEDADES INFECCIOSAS VETERINARIAS</t>
  </si>
  <si>
    <t>LIBRO FORMATO FISICO :MOTOR CONTROL AND LEARNING</t>
  </si>
  <si>
    <t>LIBRO FORMATO FISICO :NAM NEUROPSI ATENCION Y MEMORIA 3 ED P.C.</t>
  </si>
  <si>
    <t>LIBRO FORMATO FISICO :NEGOCIOS INTERNACIONALES</t>
  </si>
  <si>
    <t>LIBRO FORMATO FISICO :NEUROPSI. EVAL NEUROPSICOLOGICA BREVE EN ESPAOL</t>
  </si>
  <si>
    <t>LIBRO FORMATO FISICO :NUEVAS PERSPECTIVAS CONCEPTUALES Y METODOLOGICAS PARA LA EDUCACION GEOGRAFICA</t>
  </si>
  <si>
    <t>LIBRO FORMATO FISICO :NUEVOS CAMPESINOS, CAMPESINOS E IMPERIOS AIMENTARIOS</t>
  </si>
  <si>
    <t>LIBRO FORMATO FISICO :NUTRIENT REQUIREMENTS OF DAIRY CATTLE: 8TH REVISED EDITION</t>
  </si>
  <si>
    <t>LIBRO FORMATO FISICO :O LUGAR NO/DO MUNDO</t>
  </si>
  <si>
    <t>LIBRO FORMATO FISICO :PAISAGEM, IMPORTÂNCIA NA LEITURA DAS ESPACIALIDADES: FAZENDO E ACONTECENDO NO ENSINAR E APRENDER GEOGRAFIA</t>
  </si>
  <si>
    <t>LIBRO FORMATO FISICO :PARASITOLOGIA PARA VETERINARIOS</t>
  </si>
  <si>
    <t>LIBRO FORMATO FISICO :PELO ESPACO: UMA NOVA POLITICA DA ESPACIALIDADE</t>
  </si>
  <si>
    <t>LIBRO FORMATO FISICO :PERSONAL BRANDING. GUIA PARA ALCANZAR EL EXITO PROFESIONAL EN INTERNET</t>
  </si>
  <si>
    <t>LIBRO FORMATO FISICO :PETER PAN : ILLUSTRATED ABRIDGED CHILDREN CLASSIC ENGLISH NOVEL WITH REVIEW QUESTIONS (HARDBACK)</t>
  </si>
  <si>
    <t>LIBRO FORMATO FISICO :PLANETA DE CIUDADES MISERIA</t>
  </si>
  <si>
    <t>LIBRO FORMATO FISICO :PLANIFICACION, ORGANIZACION, GESTION Y EVALUACION DE PROYECTOS EDUCATIVOS DE TIE</t>
  </si>
  <si>
    <t>LIBRO FORMATO FISICO :PLANT BIOTECHNOLOGY AND GENETICS: PRINCIPLES, TECHNIQUES, AND APPLICATIONS, 2ND EDITION</t>
  </si>
  <si>
    <t>LIBRO FORMATO FISICO :POR UMA GEOGRAFIA DO PODER</t>
  </si>
  <si>
    <t>LIBRO FORMATO FISICO :POR UNA NUEVA GEOGRAFIA</t>
  </si>
  <si>
    <t>LIBRO FORMATO FISICO :PRACTICAL MACHINE LEARNING FOR COMPUTER VISION</t>
  </si>
  <si>
    <t>LIBRO FORMATO FISICO :PRESCRIPCION DEL EJERCICIO</t>
  </si>
  <si>
    <t>LIBRO FORMATO FISICO :PREVIEW VIEW ON SCIENCEDIRECT BIOINFORMATICS ALGORITHMS - DESIGN AND IMPLEMENTATION IN PYTHON</t>
  </si>
  <si>
    <t>LIBRO FORMATO FISICO :PREVIEW VIEW ON SCIENCEDIRECT DEEP LEARNING IN BIOINFORMATICS TECHNIQUES AND APPLICATIONS IN PRACTICE</t>
  </si>
  <si>
    <t>LIBRO FORMATO FISICO :PRINCIPLES OF PLANT GENETICS AND BREEDING</t>
  </si>
  <si>
    <t>LIBRO FORMATO FISICO :PROCESO ADMINISTRATIVO PARA LAS ORGANIZACIONES DEL SIGLO XXI</t>
  </si>
  <si>
    <t>LIBRO FORMATO FISICO :PRODUCCION GANADERA ECOLOGICA. CFGM.</t>
  </si>
  <si>
    <t>LIBRO FORMATO FISICO :PROGRAMACION LINEAL APLICADA</t>
  </si>
  <si>
    <t>LIBRO FORMATO FISICO :PSICOLOGIA AMBIENTAL</t>
  </si>
  <si>
    <t>LIBRO FORMATO FISICO :PSICOLOGIA DE LA MUSICA</t>
  </si>
  <si>
    <t>LIBRO FORMATO FISICO :PSICOPATOLOGIA DE LA VIOLENCIA REPERCUSIONES FORENSES</t>
  </si>
  <si>
    <t>LIBRO FORMATO FISICO :PULGAS Y GARRAPATAS. GUIA PARA VETERINARIOS</t>
  </si>
  <si>
    <t>LIBRO FORMATO FISICO :PYTHON 3 - LOS FUNDAMENTOS DEL LENGUAJE (3º EDICION)</t>
  </si>
  <si>
    <t>LIBRO FORMATO FISICO :PYTHON MACHINE LEARNING</t>
  </si>
  <si>
    <t>LIBRO FORMATO FISICO :PYTHON PARA TODOS: EXPLORANDO LA INFORMACION CON PYTHON 3</t>
  </si>
  <si>
    <t>LIBRO FORMATO FISICO :QUIMICA</t>
  </si>
  <si>
    <t>LIBRO FORMATO FISICO :RADIO ENLACE</t>
  </si>
  <si>
    <t>LIBRO FORMATO FISICO :RADIOENLACES DIGITALES</t>
  </si>
  <si>
    <t>LIBRO FORMATO FISICO :REBECCA : ILLUSTRATED ABRIDGED CHILDREN CLASSIC ENGLISH NOVEL WITH REVIEW QUESTIONS (HARDBACK)</t>
  </si>
  <si>
    <t>LIBRO FORMATO FISICO :RECOLECCION DE HONGOS SILVESTRES</t>
  </si>
  <si>
    <t>LIBRO FORMATO FISICO :REFORMA TRIBUTARIA COMENTADA, LEY DE FINANCIAMIENTO (L. 1943/2018)</t>
  </si>
  <si>
    <t>LIBRO FORMATO FISICO :REGIONAL-GLOBAL : DILEMAS DE LA REGION Y DE LA REGIONALIZACION EN LA GEOGRAFIA CONTEMPORANEA</t>
  </si>
  <si>
    <t>LIBRO FORMATO FISICO :RELATIONAL FRAME THEORY: MADE SIMPLE</t>
  </si>
  <si>
    <t>LIBRO FORMATO FISICO :REPRODUCCION DE LOS ANIMALES DOMESTICOS</t>
  </si>
  <si>
    <t>LIBRO FORMATO FISICO :RESPONSABILIDAD SOCIAL CORPORATIVA: DE LA NOCION A LA GESTION. RESPONSABILIDAD SOCIAL CORPORATIVA</t>
  </si>
  <si>
    <t>LIBRO FORMATO FISICO :REVISORIA FISCAL, UNA PERSPECTIVA PRACTICA DESDE LA FISCALIZACION.</t>
  </si>
  <si>
    <t>LIBRO FORMATO FISICO :SAGES-2 - EVALUACION INICIAL PARA ESTUDIANTES CON APTITUDES SOBRESALIENTES EDUCA</t>
  </si>
  <si>
    <t>LIBRO FORMATO FISICO :SEGREGACION SOCIO-ESPACIAL EN LAS CIUDADES LATINOAMERICANAS</t>
  </si>
  <si>
    <t>LIBRO FORMATO FISICO :SENSING APPROACHES FOR PRECISION AGRICULTURE</t>
  </si>
  <si>
    <t>LIBRO FORMATO FISICO :SHIPLEY - 2 ESCALA BREVE DE INTELIGENCIA - PRUEBA COMPLETA</t>
  </si>
  <si>
    <t>LIBRO FORMATO FISICO :SILOS, GRANEROS Y SECADEROS AGRICOLAS</t>
  </si>
  <si>
    <t>LIBRO FORMATO FISICO :SIN TETAS SI HAY PARAISO</t>
  </si>
  <si>
    <t>LIBRO FORMATO FISICO :SISTEMAS DE CONTROL INTERNO</t>
  </si>
  <si>
    <t>LIBRO FORMATO FISICO :SUPUESTOS DE CONTABILIDAD FINANCIERA</t>
  </si>
  <si>
    <t>LIBRO FORMATO FISICO :TECNICAS REPRODUCTIVAS EN LAS ESPECIES ANIMALES</t>
  </si>
  <si>
    <t>LIBRO FORMATO FISICO :TEMAS Y PROBLEMAS DE LA GEOGRAFIA HUMANA. UNA PERSPECTIVA CONTEMPORANEA</t>
  </si>
  <si>
    <t>LIBRO FORMATO FISICO :THE ADVENTURES OF SHERLOCK HOLMES (DELUXE HARDBOUND EDITION)</t>
  </si>
  <si>
    <t>LIBRO FORMATO FISICO :THE ODYSSEY (DELUXE HARDBOUND EDITION)</t>
  </si>
  <si>
    <t>LIBRO FORMATO FISICO :THE POWER OF GEOGRAPHY: TEN MAPS THAT REVEAL THE FUTURE OF OUR WORLD</t>
  </si>
  <si>
    <t>LIBRO FORMATO FISICO :TOPOFILIA</t>
  </si>
  <si>
    <t>LIBRO FORMATO FISICO :TOP-TONES FOR THE SAXOPHONE : FOUR-OCTAVE RANGE</t>
  </si>
  <si>
    <t>LIBRO FORMATO FISICO :TPL TAMIZ DE PROBLEMAS DEL LENGUAJE</t>
  </si>
  <si>
    <t>LIBRO FORMATO FISICO :TRAMITES ONLINE CON LA ADMINISTRACION. ADGD267PO</t>
  </si>
  <si>
    <t>LIBRO FORMATO FISICO :TRATADO DE MEDICINA INTERNA VETERINARIA 2 VOLS</t>
  </si>
  <si>
    <t>LIBRO FORMATO FISICO :TRIBUTACION MEDIOAMBIENTAL: ALCANCE Y LIMITES DE LA EXTRAFISCALIDAD ECOLOGICA EN COLOMBIA</t>
  </si>
  <si>
    <t>LIBRO FORMATO FISICO :UNA MIRADA AL DERECHO DE FAMILIA DESDE LA PSICOLOGIA JURIDICA. PERSONAS, PAREJAS, INFANCIA Y ADOLESCENCIA</t>
  </si>
  <si>
    <t>LIBRO FORMATO FISICO :URBANISMO Y DESIGUALDAD SOCIAL</t>
  </si>
  <si>
    <t>LIBRO FORMATO FISICO :VALORACION DEL DANO Y DESVICTIMIZACION. VIOLENCIA SOCIOPOLITICA EN COLOMBIA</t>
  </si>
  <si>
    <t>LIBRO FORMATO FISICO :VALORACION ECONOMICA DE LA CALIDAD AMBIENTAL</t>
  </si>
  <si>
    <t>LIBRO FORMATO FISICO :VERTEBRADOS : ANATOMIA COMPARADA, FUNCION Y EVOLUCION</t>
  </si>
  <si>
    <t>LIBRO FORMATO FISICO :VICTIMOLOGIA EN AMERICA LATINA: ENFOQUE PSICOJURIDICO</t>
  </si>
  <si>
    <t>LIBRO FORMATO FISICO :VMI - BUKTENICA DEL DESARROLLO DE LA INTEGRACION VISOMOTRIZ PRUEBA COMPLETA</t>
  </si>
  <si>
    <t>LIBRO FORMATO FISICO :WAIS IV ESCALA INTELIGENCIA ADULTOS CARTON</t>
  </si>
  <si>
    <t>LIBRO FORMATO FISICO :WINDOWS SERVER 2016 - LAS BASES IMPRESCINDIBLES PARA ADMINISTRAR Y CONFIGURAR SU SERVIDOR (2ª EDICION))</t>
  </si>
  <si>
    <t>LIBRO FORMATO FISICO :WISC-V ESCALA WECHSLER DE INTELIGENCIA PARA NINOS</t>
  </si>
  <si>
    <t>LIBRO FORMATO FISICO :WORDPRESSS. IFCM039PO</t>
  </si>
  <si>
    <t>LIBRO FORMATO FISICO :WPPSI IV JUEGO COMPLETO CON 25 PERFILES ONLINE (Q-GLOBAL)</t>
  </si>
  <si>
    <t>LIBRO FORMATO FISICO :ZOOLOGIA</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</si>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</sst>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44"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Arial"/>
      <family val="2"/>
    </font>
    <font>
      <sz val="8"/>
      <color theme="1"/>
      <name val="Arial"/>
      <family val="2"/>
    </font>
    <font>
      <b/>
      <sz val="8"/>
      <color theme="1"/>
      <name val="Arial"/>
      <family val="2"/>
    </font>
    <font>
      <sz val="11"/>
      <color theme="6"/>
      <name val="Calibri"/>
      <family val="2"/>
      <scheme val="minor"/>
    </font>
    <font>
      <sz val="11"/>
      <name val="Arial"/>
      <family val="2"/>
    </font>
    <font>
      <sz val="11"/>
      <color theme="0"/>
      <name val="Arial"/>
      <family val="2"/>
    </font>
    <font>
      <b/>
      <sz val="12"/>
      <name val="Arial"/>
      <family val="2"/>
    </font>
    <font>
      <sz val="12"/>
      <name val="Arial"/>
      <family val="2"/>
    </font>
    <font>
      <i/>
      <sz val="12"/>
      <name val="Arial"/>
      <family val="2"/>
    </font>
    <font>
      <b/>
      <sz val="8"/>
      <name val="Arial"/>
      <family val="2"/>
    </font>
    <font>
      <sz val="8"/>
      <name val="Arial"/>
      <family val="2"/>
    </font>
    <font>
      <i/>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rgb="FF000000"/>
      </left>
      <right style="thin">
        <color rgb="FF000000"/>
      </right>
      <top style="thin">
        <color rgb="FF000000"/>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10" applyNumberFormat="0" applyFill="0" applyAlignment="0" applyProtection="0"/>
    <xf numFmtId="0" fontId="12" fillId="0" borderId="11" applyNumberFormat="0" applyFill="0" applyAlignment="0" applyProtection="0"/>
    <xf numFmtId="0" fontId="13" fillId="0" borderId="12"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3" applyNumberFormat="0" applyAlignment="0" applyProtection="0"/>
    <xf numFmtId="0" fontId="18" fillId="8" borderId="14" applyNumberFormat="0" applyAlignment="0" applyProtection="0"/>
    <xf numFmtId="0" fontId="19" fillId="8" borderId="13" applyNumberFormat="0" applyAlignment="0" applyProtection="0"/>
    <xf numFmtId="0" fontId="20" fillId="0" borderId="15" applyNumberFormat="0" applyFill="0" applyAlignment="0" applyProtection="0"/>
    <xf numFmtId="0" fontId="21" fillId="9" borderId="16" applyNumberFormat="0" applyAlignment="0" applyProtection="0"/>
    <xf numFmtId="0" fontId="22" fillId="0" borderId="0" applyNumberFormat="0" applyFill="0" applyBorder="0" applyAlignment="0" applyProtection="0"/>
    <xf numFmtId="0" fontId="5" fillId="10" borderId="17" applyNumberFormat="0" applyFont="0" applyAlignment="0" applyProtection="0"/>
    <xf numFmtId="0" fontId="23" fillId="0" borderId="0" applyNumberFormat="0" applyFill="0" applyBorder="0" applyAlignment="0" applyProtection="0"/>
    <xf numFmtId="0" fontId="24" fillId="0" borderId="18"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298">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7" fillId="3" borderId="1" xfId="0"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9" fontId="1" fillId="0" borderId="27" xfId="0" applyNumberFormat="1" applyFont="1" applyBorder="1" applyAlignment="1" applyProtection="1">
      <alignment horizontal="center" vertical="center" wrapText="1"/>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9"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9" fillId="2" borderId="0" xfId="0" applyFont="1" applyFill="1" applyAlignment="1" applyProtection="1">
      <alignment vertical="center" wrapText="1"/>
      <protection hidden="1"/>
    </xf>
    <xf numFmtId="0" fontId="7" fillId="3" borderId="36" xfId="0" applyFont="1" applyFill="1" applyBorder="1" applyAlignment="1" applyProtection="1">
      <alignment horizontal="center" vertical="center" wrapText="1"/>
      <protection hidden="1"/>
    </xf>
    <xf numFmtId="0" fontId="7" fillId="3" borderId="37" xfId="0"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43" fontId="7" fillId="3" borderId="45" xfId="3" applyFont="1" applyFill="1" applyBorder="1" applyAlignment="1" applyProtection="1">
      <alignment horizontal="center" vertical="center" wrapText="1"/>
      <protection hidden="1"/>
    </xf>
    <xf numFmtId="0" fontId="3" fillId="0" borderId="38" xfId="0" applyFont="1" applyBorder="1" applyAlignment="1" applyProtection="1">
      <alignment horizontal="center" vertical="center"/>
      <protection hidden="1"/>
    </xf>
    <xf numFmtId="43" fontId="3" fillId="0" borderId="46" xfId="3" applyFont="1" applyFill="1" applyBorder="1" applyAlignment="1" applyProtection="1">
      <alignment vertical="center"/>
      <protection hidden="1"/>
    </xf>
    <xf numFmtId="0" fontId="3" fillId="0" borderId="39" xfId="0" applyFont="1" applyBorder="1" applyAlignment="1" applyProtection="1">
      <alignment horizontal="center" vertical="center"/>
      <protection hidden="1"/>
    </xf>
    <xf numFmtId="0" fontId="3" fillId="0" borderId="40" xfId="0" applyFont="1" applyBorder="1" applyAlignment="1" applyProtection="1">
      <alignment vertical="center" wrapText="1"/>
      <protection hidden="1"/>
    </xf>
    <xf numFmtId="0" fontId="3" fillId="35" borderId="40" xfId="0" applyFont="1" applyFill="1" applyBorder="1" applyAlignment="1" applyProtection="1">
      <alignment horizontal="left" vertical="center" wrapText="1"/>
      <protection locked="0"/>
    </xf>
    <xf numFmtId="0" fontId="3" fillId="0" borderId="40" xfId="0" applyFont="1" applyBorder="1" applyAlignment="1" applyProtection="1">
      <alignment horizontal="center" vertical="center" wrapText="1"/>
      <protection hidden="1"/>
    </xf>
    <xf numFmtId="0" fontId="1" fillId="0" borderId="40" xfId="0" applyFont="1" applyBorder="1" applyAlignment="1" applyProtection="1">
      <alignment horizontal="center" vertical="center" wrapText="1"/>
      <protection hidden="1"/>
    </xf>
    <xf numFmtId="164" fontId="9" fillId="35" borderId="40" xfId="4" applyNumberFormat="1" applyFont="1" applyFill="1" applyBorder="1" applyAlignment="1" applyProtection="1">
      <alignment horizontal="center" vertical="center"/>
      <protection locked="0"/>
    </xf>
    <xf numFmtId="9" fontId="3" fillId="35" borderId="40" xfId="1" applyFont="1" applyFill="1" applyBorder="1" applyAlignment="1" applyProtection="1">
      <alignment horizontal="center" vertical="center"/>
      <protection locked="0"/>
    </xf>
    <xf numFmtId="43" fontId="3" fillId="0" borderId="40" xfId="3" applyFont="1" applyFill="1" applyBorder="1" applyAlignment="1" applyProtection="1">
      <alignment horizontal="center" vertical="center"/>
      <protection hidden="1"/>
    </xf>
    <xf numFmtId="43" fontId="3" fillId="0" borderId="47" xfId="3" applyFont="1" applyFill="1" applyBorder="1" applyAlignment="1" applyProtection="1">
      <alignment vertical="center"/>
      <protection hidden="1"/>
    </xf>
    <xf numFmtId="0" fontId="7" fillId="3" borderId="3" xfId="0" applyFont="1" applyFill="1" applyBorder="1" applyAlignment="1" applyProtection="1">
      <alignment horizontal="center" vertical="center" wrapText="1"/>
      <protection hidden="1"/>
    </xf>
    <xf numFmtId="0" fontId="3" fillId="0" borderId="1" xfId="0" applyFont="1" applyBorder="1" applyAlignment="1" applyProtection="1">
      <alignment horizontal="left" vertical="center" wrapText="1"/>
      <protection hidden="1"/>
    </xf>
    <xf numFmtId="43" fontId="3" fillId="0" borderId="28" xfId="3" applyFont="1" applyFill="1" applyBorder="1" applyAlignment="1" applyProtection="1">
      <alignment horizontal="center" vertical="center"/>
      <protection hidden="1"/>
    </xf>
    <xf numFmtId="0" fontId="3" fillId="0" borderId="50" xfId="0" applyFont="1" applyBorder="1" applyAlignment="1" applyProtection="1">
      <alignment horizontal="center" vertical="center"/>
      <protection hidden="1"/>
    </xf>
    <xf numFmtId="9" fontId="1" fillId="0" borderId="53" xfId="0" applyNumberFormat="1" applyFont="1" applyBorder="1" applyAlignment="1" applyProtection="1">
      <alignment horizontal="center"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3" fillId="0" borderId="40" xfId="0" applyFont="1" applyBorder="1" applyAlignment="1" applyProtection="1">
      <alignment horizontal="left" vertical="center" wrapText="1"/>
      <protection hidden="1"/>
    </xf>
    <xf numFmtId="0" fontId="3" fillId="36" borderId="1" xfId="0" applyFont="1" applyFill="1" applyBorder="1" applyProtection="1">
      <protection locked="0"/>
    </xf>
    <xf numFmtId="0" fontId="3" fillId="2" borderId="0" xfId="0" applyFont="1" applyFill="1" applyAlignment="1" applyProtection="1">
      <alignment vertical="center"/>
      <protection hidden="1"/>
    </xf>
    <xf numFmtId="43" fontId="3" fillId="0" borderId="60" xfId="3" applyFont="1" applyFill="1" applyBorder="1" applyAlignment="1" applyProtection="1">
      <alignment vertical="center"/>
      <protection hidden="1"/>
    </xf>
    <xf numFmtId="0" fontId="29" fillId="2" borderId="0" xfId="0" applyFont="1" applyFill="1" applyAlignment="1" applyProtection="1">
      <alignment vertical="center"/>
      <protection hidden="1"/>
    </xf>
    <xf numFmtId="0" fontId="1" fillId="2" borderId="0" xfId="0" applyFont="1" applyFill="1" applyAlignment="1" applyProtection="1">
      <alignment vertical="center" wrapText="1"/>
      <protection hidden="1"/>
    </xf>
    <xf numFmtId="0" fontId="25" fillId="2" borderId="0" xfId="0" applyFont="1" applyFill="1" applyProtection="1">
      <protection hidden="1"/>
    </xf>
    <xf numFmtId="3" fontId="31" fillId="2" borderId="0" xfId="0" applyNumberFormat="1" applyFont="1" applyFill="1" applyAlignment="1" applyProtection="1">
      <alignment vertical="center"/>
      <protection hidden="1"/>
    </xf>
    <xf numFmtId="0" fontId="3" fillId="0" borderId="0" xfId="0" applyFont="1" applyAlignment="1" applyProtection="1">
      <alignment horizontal="left" vertical="center"/>
      <protection hidden="1"/>
    </xf>
    <xf numFmtId="43" fontId="3" fillId="0" borderId="45" xfId="4" applyFont="1" applyBorder="1" applyAlignment="1" applyProtection="1">
      <alignment vertical="center"/>
      <protection hidden="1"/>
    </xf>
    <xf numFmtId="43" fontId="3" fillId="0" borderId="46" xfId="4" applyFont="1" applyBorder="1" applyAlignment="1" applyProtection="1">
      <alignment vertical="center"/>
      <protection hidden="1"/>
    </xf>
    <xf numFmtId="43" fontId="6" fillId="0" borderId="46" xfId="4" applyFont="1" applyBorder="1" applyAlignment="1" applyProtection="1">
      <alignment vertical="center"/>
      <protection hidden="1"/>
    </xf>
    <xf numFmtId="43" fontId="3" fillId="0" borderId="46" xfId="4" applyFont="1" applyFill="1" applyBorder="1" applyAlignment="1" applyProtection="1">
      <alignment vertical="center"/>
      <protection hidden="1"/>
    </xf>
    <xf numFmtId="43" fontId="6" fillId="0" borderId="47" xfId="4" applyFont="1" applyBorder="1" applyAlignment="1" applyProtection="1">
      <alignment vertical="center"/>
      <protection hidden="1"/>
    </xf>
    <xf numFmtId="0" fontId="3" fillId="2" borderId="0" xfId="0" applyFont="1" applyFill="1" applyAlignment="1" applyProtection="1">
      <alignment wrapText="1"/>
      <protection hidden="1"/>
    </xf>
    <xf numFmtId="0" fontId="4" fillId="0" borderId="1" xfId="0" applyFont="1" applyBorder="1" applyAlignment="1" applyProtection="1">
      <alignment horizontal="center" vertical="center" wrapText="1"/>
      <protection hidden="1"/>
    </xf>
    <xf numFmtId="43" fontId="6" fillId="0" borderId="38" xfId="3" applyFont="1" applyBorder="1" applyAlignment="1" applyProtection="1">
      <alignment horizontal="center" vertical="center"/>
      <protection hidden="1"/>
    </xf>
    <xf numFmtId="43" fontId="6" fillId="0" borderId="38" xfId="3" applyFont="1" applyBorder="1" applyAlignment="1" applyProtection="1">
      <alignment horizontal="center" vertical="center" wrapText="1"/>
      <protection hidden="1"/>
    </xf>
    <xf numFmtId="0" fontId="3" fillId="2" borderId="2" xfId="0" applyFont="1" applyFill="1" applyBorder="1" applyAlignment="1" applyProtection="1">
      <alignment horizontal="center" vertical="center" wrapText="1"/>
      <protection hidden="1"/>
    </xf>
    <xf numFmtId="43" fontId="9" fillId="2" borderId="1" xfId="3" applyFont="1" applyFill="1" applyBorder="1" applyAlignment="1" applyProtection="1">
      <alignment horizontal="center" vertical="center"/>
      <protection hidden="1"/>
    </xf>
    <xf numFmtId="9" fontId="3" fillId="35" borderId="1" xfId="1" applyFont="1" applyFill="1" applyBorder="1" applyAlignment="1" applyProtection="1">
      <alignment horizontal="center" vertical="center"/>
      <protection hidden="1"/>
    </xf>
    <xf numFmtId="0" fontId="3" fillId="2" borderId="52" xfId="0" applyFont="1" applyFill="1" applyBorder="1" applyAlignment="1" applyProtection="1">
      <alignment horizontal="center" vertical="center" wrapText="1"/>
      <protection hidden="1"/>
    </xf>
    <xf numFmtId="43" fontId="9" fillId="2" borderId="40" xfId="3" applyFont="1" applyFill="1" applyBorder="1" applyAlignment="1" applyProtection="1">
      <alignment horizontal="center" vertical="center"/>
      <protection hidden="1"/>
    </xf>
    <xf numFmtId="43" fontId="3" fillId="35" borderId="1" xfId="3" applyFont="1" applyFill="1" applyBorder="1" applyAlignment="1" applyProtection="1">
      <alignment horizontal="center" vertical="center"/>
      <protection locked="0"/>
    </xf>
    <xf numFmtId="43" fontId="3" fillId="35" borderId="40" xfId="3" applyFont="1" applyFill="1" applyBorder="1" applyAlignment="1" applyProtection="1">
      <alignment horizontal="center" vertical="center"/>
      <protection locked="0"/>
    </xf>
    <xf numFmtId="1" fontId="9" fillId="35" borderId="1" xfId="3" applyNumberFormat="1" applyFont="1" applyFill="1" applyBorder="1" applyAlignment="1" applyProtection="1">
      <alignment horizontal="center" vertical="center"/>
      <protection hidden="1"/>
    </xf>
    <xf numFmtId="43" fontId="27" fillId="0" borderId="0" xfId="3" applyFont="1" applyBorder="1" applyAlignment="1" applyProtection="1">
      <alignment vertical="center"/>
      <protection hidden="1"/>
    </xf>
    <xf numFmtId="43" fontId="27" fillId="0" borderId="0" xfId="3" applyFont="1" applyBorder="1" applyAlignment="1" applyProtection="1">
      <alignment vertical="center" wrapText="1"/>
      <protection hidden="1"/>
    </xf>
    <xf numFmtId="43" fontId="27" fillId="0" borderId="0" xfId="4" applyFont="1" applyBorder="1" applyProtection="1">
      <protection hidden="1"/>
    </xf>
    <xf numFmtId="165" fontId="31" fillId="2" borderId="0" xfId="0" applyNumberFormat="1" applyFont="1" applyFill="1" applyAlignment="1" applyProtection="1">
      <alignment vertical="center" wrapText="1"/>
      <protection hidden="1"/>
    </xf>
    <xf numFmtId="0" fontId="25" fillId="2" borderId="0" xfId="0" applyFont="1" applyFill="1" applyAlignment="1" applyProtection="1">
      <alignment vertical="center"/>
      <protection hidden="1"/>
    </xf>
    <xf numFmtId="0" fontId="3" fillId="0" borderId="2" xfId="0" applyFont="1" applyBorder="1" applyAlignment="1" applyProtection="1">
      <alignment horizontal="left" vertical="center" wrapText="1"/>
      <protection hidden="1"/>
    </xf>
    <xf numFmtId="4" fontId="3" fillId="0" borderId="2" xfId="0" applyNumberFormat="1" applyFont="1" applyBorder="1" applyAlignment="1" applyProtection="1">
      <alignment horizontal="center" vertical="center"/>
      <protection hidden="1"/>
    </xf>
    <xf numFmtId="0" fontId="3" fillId="0" borderId="52" xfId="0" applyFont="1" applyBorder="1" applyAlignment="1" applyProtection="1">
      <alignment horizontal="left" vertical="center" wrapText="1"/>
      <protection hidden="1"/>
    </xf>
    <xf numFmtId="4" fontId="3" fillId="0" borderId="52" xfId="0" applyNumberFormat="1" applyFont="1" applyBorder="1" applyAlignment="1" applyProtection="1">
      <alignment horizontal="center" vertical="center"/>
      <protection hidden="1"/>
    </xf>
    <xf numFmtId="43" fontId="6" fillId="0" borderId="64" xfId="3" applyFont="1" applyFill="1" applyBorder="1" applyAlignment="1" applyProtection="1">
      <alignment vertical="center"/>
      <protection hidden="1"/>
    </xf>
    <xf numFmtId="43" fontId="6" fillId="0" borderId="65" xfId="3" applyFont="1" applyBorder="1" applyAlignment="1" applyProtection="1">
      <alignment horizontal="center" vertical="center" wrapText="1"/>
      <protection hidden="1"/>
    </xf>
    <xf numFmtId="43" fontId="6" fillId="0" borderId="45" xfId="4" applyFont="1" applyBorder="1" applyAlignment="1" applyProtection="1">
      <alignment horizontal="right" vertical="center"/>
      <protection hidden="1"/>
    </xf>
    <xf numFmtId="43" fontId="6" fillId="0" borderId="46" xfId="4" applyFont="1" applyBorder="1" applyAlignment="1" applyProtection="1">
      <alignment horizontal="right" vertical="center" wrapText="1"/>
      <protection hidden="1"/>
    </xf>
    <xf numFmtId="43" fontId="6" fillId="0" borderId="46" xfId="4" applyFont="1" applyBorder="1" applyAlignment="1" applyProtection="1">
      <alignment horizontal="right" vertical="center"/>
      <protection hidden="1"/>
    </xf>
    <xf numFmtId="0" fontId="6" fillId="0" borderId="38" xfId="0" applyFont="1" applyBorder="1" applyAlignment="1" applyProtection="1">
      <alignment horizontal="center" vertical="center" wrapText="1"/>
      <protection hidden="1"/>
    </xf>
    <xf numFmtId="0" fontId="6" fillId="0" borderId="1" xfId="0" applyFont="1" applyBorder="1" applyAlignment="1" applyProtection="1">
      <alignment horizontal="center" vertical="center" textRotation="90" wrapText="1"/>
      <protection hidden="1"/>
    </xf>
    <xf numFmtId="43" fontId="6" fillId="0" borderId="47" xfId="4" applyFont="1" applyBorder="1" applyAlignment="1" applyProtection="1">
      <alignment horizontal="right" vertical="center" wrapText="1"/>
      <protection hidden="1"/>
    </xf>
    <xf numFmtId="9" fontId="6" fillId="36" borderId="1" xfId="1" applyFont="1" applyFill="1" applyBorder="1" applyAlignment="1" applyProtection="1">
      <alignment horizontal="center" vertical="center"/>
      <protection locked="0"/>
    </xf>
    <xf numFmtId="9" fontId="6" fillId="36" borderId="1" xfId="1" applyFont="1" applyFill="1" applyBorder="1" applyAlignment="1" applyProtection="1">
      <alignment horizontal="center" vertical="center" wrapText="1"/>
      <protection locked="0"/>
    </xf>
    <xf numFmtId="9" fontId="6" fillId="36" borderId="37" xfId="1" applyFont="1" applyFill="1" applyBorder="1" applyAlignment="1" applyProtection="1">
      <alignment horizontal="center" vertical="center" wrapText="1"/>
      <protection locked="0"/>
    </xf>
    <xf numFmtId="0" fontId="6" fillId="2" borderId="0" xfId="0" applyFont="1" applyFill="1" applyAlignment="1" applyProtection="1">
      <alignment vertical="center"/>
      <protection hidden="1"/>
    </xf>
    <xf numFmtId="0" fontId="28" fillId="2" borderId="0" xfId="0" applyFont="1" applyFill="1" applyAlignment="1" applyProtection="1">
      <alignment vertical="center" wrapText="1"/>
      <protection hidden="1"/>
    </xf>
    <xf numFmtId="0" fontId="3" fillId="0" borderId="0" xfId="0" applyFont="1" applyAlignment="1" applyProtection="1">
      <alignment horizontal="center" vertical="center"/>
      <protection hidden="1"/>
    </xf>
    <xf numFmtId="0" fontId="3" fillId="0" borderId="0" xfId="0" applyFont="1" applyAlignment="1" applyProtection="1">
      <alignment horizontal="left" vertical="center" wrapText="1"/>
      <protection hidden="1"/>
    </xf>
    <xf numFmtId="0" fontId="3" fillId="0" borderId="0" xfId="0" applyFont="1" applyAlignment="1" applyProtection="1">
      <alignment horizontal="center" vertical="center" wrapText="1"/>
      <protection hidden="1"/>
    </xf>
    <xf numFmtId="49" fontId="3" fillId="0" borderId="0" xfId="46" applyNumberFormat="1" applyFont="1" applyBorder="1" applyAlignment="1" applyProtection="1">
      <alignment horizontal="center" vertical="center" wrapText="1"/>
      <protection hidden="1"/>
    </xf>
    <xf numFmtId="0" fontId="28" fillId="2" borderId="0" xfId="0" applyFont="1" applyFill="1" applyAlignment="1" applyProtection="1">
      <alignment horizontal="left" vertical="center" wrapText="1"/>
      <protection hidden="1"/>
    </xf>
    <xf numFmtId="0" fontId="7" fillId="3" borderId="45" xfId="0" applyFont="1" applyFill="1" applyBorder="1" applyAlignment="1" applyProtection="1">
      <alignment horizontal="center" vertical="center" wrapText="1"/>
      <protection hidden="1"/>
    </xf>
    <xf numFmtId="0" fontId="3" fillId="36" borderId="46" xfId="0" applyFont="1" applyFill="1" applyBorder="1" applyProtection="1">
      <protection locked="0"/>
    </xf>
    <xf numFmtId="0" fontId="3" fillId="0" borderId="23" xfId="0" applyFont="1" applyBorder="1" applyAlignment="1" applyProtection="1">
      <alignment horizontal="center" vertical="center"/>
      <protection hidden="1"/>
    </xf>
    <xf numFmtId="0" fontId="38" fillId="2" borderId="0" xfId="0" applyFont="1" applyFill="1" applyAlignment="1">
      <alignment vertical="center" wrapText="1"/>
    </xf>
    <xf numFmtId="0" fontId="38"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40" fillId="2" borderId="0" xfId="0" applyFont="1" applyFill="1" applyAlignment="1">
      <alignment horizontal="center" vertical="center" wrapText="1"/>
    </xf>
    <xf numFmtId="0" fontId="40" fillId="3" borderId="1" xfId="0" applyFont="1" applyFill="1" applyBorder="1" applyAlignment="1">
      <alignment horizontal="center" vertical="center" wrapText="1"/>
    </xf>
    <xf numFmtId="0" fontId="41"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42" fillId="2" borderId="0" xfId="0" applyFont="1" applyFill="1" applyAlignment="1">
      <alignment horizontal="center" vertical="center" wrapText="1"/>
    </xf>
    <xf numFmtId="0" fontId="42"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1" fillId="0" borderId="27" xfId="0" applyFont="1" applyBorder="1" applyAlignment="1">
      <alignment horizontal="center" vertical="center" wrapText="1"/>
    </xf>
    <xf numFmtId="0" fontId="1" fillId="0" borderId="27" xfId="0" applyFont="1" applyBorder="1" applyAlignment="1">
      <alignment vertical="center" wrapText="1"/>
    </xf>
    <xf numFmtId="0" fontId="3" fillId="0" borderId="38"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8"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8"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36" xfId="3" applyNumberFormat="1" applyFont="1" applyBorder="1" applyAlignment="1" applyProtection="1">
      <alignment horizontal="center" vertical="center" wrapText="1"/>
      <protection hidden="1"/>
    </xf>
    <xf numFmtId="0" fontId="3" fillId="0" borderId="37" xfId="3" applyNumberFormat="1" applyFont="1" applyBorder="1" applyAlignment="1" applyProtection="1">
      <alignment horizontal="center" vertical="center" wrapText="1"/>
      <protection hidden="1"/>
    </xf>
    <xf numFmtId="0" fontId="6" fillId="0" borderId="39" xfId="3" applyNumberFormat="1" applyFont="1" applyBorder="1" applyAlignment="1" applyProtection="1">
      <alignment horizontal="center" vertical="center" wrapText="1"/>
      <protection hidden="1"/>
    </xf>
    <xf numFmtId="0" fontId="6" fillId="0" borderId="40" xfId="3" applyNumberFormat="1" applyFont="1" applyBorder="1" applyAlignment="1" applyProtection="1">
      <alignment horizontal="center" vertical="center" wrapText="1"/>
      <protection hidden="1"/>
    </xf>
    <xf numFmtId="0" fontId="6" fillId="0" borderId="38"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2" fillId="2" borderId="21" xfId="0" applyFont="1" applyFill="1" applyBorder="1" applyAlignment="1" applyProtection="1">
      <alignment horizontal="left" vertical="center" wrapText="1"/>
      <protection hidden="1"/>
    </xf>
    <xf numFmtId="0" fontId="32" fillId="2" borderId="6" xfId="0" applyFont="1" applyFill="1" applyBorder="1" applyAlignment="1" applyProtection="1">
      <alignment horizontal="left" vertical="center" wrapText="1"/>
      <protection hidden="1"/>
    </xf>
    <xf numFmtId="0" fontId="32" fillId="2" borderId="22" xfId="0" applyFont="1" applyFill="1" applyBorder="1" applyAlignment="1" applyProtection="1">
      <alignment horizontal="left" vertical="center" wrapText="1"/>
      <protection hidden="1"/>
    </xf>
    <xf numFmtId="0" fontId="32" fillId="2" borderId="23" xfId="0" applyFont="1" applyFill="1" applyBorder="1" applyAlignment="1" applyProtection="1">
      <alignment horizontal="left" vertical="center" wrapText="1"/>
      <protection hidden="1"/>
    </xf>
    <xf numFmtId="0" fontId="32" fillId="2" borderId="0" xfId="0" applyFont="1" applyFill="1" applyAlignment="1" applyProtection="1">
      <alignment horizontal="left" vertical="center" wrapText="1"/>
      <protection hidden="1"/>
    </xf>
    <xf numFmtId="0" fontId="32" fillId="2" borderId="24" xfId="0" applyFont="1" applyFill="1" applyBorder="1" applyAlignment="1" applyProtection="1">
      <alignment horizontal="left" vertical="center" wrapText="1"/>
      <protection hidden="1"/>
    </xf>
    <xf numFmtId="0" fontId="32" fillId="2" borderId="25" xfId="0" applyFont="1" applyFill="1" applyBorder="1" applyAlignment="1" applyProtection="1">
      <alignment horizontal="left" vertical="center" wrapText="1"/>
      <protection hidden="1"/>
    </xf>
    <xf numFmtId="0" fontId="32" fillId="2" borderId="7" xfId="0" applyFont="1" applyFill="1" applyBorder="1" applyAlignment="1" applyProtection="1">
      <alignment horizontal="left" vertical="center" wrapText="1"/>
      <protection hidden="1"/>
    </xf>
    <xf numFmtId="0" fontId="32" fillId="2" borderId="26" xfId="0" applyFont="1" applyFill="1" applyBorder="1" applyAlignment="1" applyProtection="1">
      <alignment horizontal="left" vertical="center" wrapText="1"/>
      <protection hidden="1"/>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5" borderId="5" xfId="0" applyFont="1" applyFill="1" applyBorder="1" applyAlignment="1" applyProtection="1">
      <alignment horizontal="center" vertical="center"/>
      <protection locked="0"/>
    </xf>
    <xf numFmtId="0" fontId="1" fillId="36" borderId="7" xfId="0" applyFont="1" applyFill="1" applyBorder="1" applyAlignment="1" applyProtection="1">
      <alignment horizontal="center" vertical="center"/>
      <protection locked="0"/>
    </xf>
    <xf numFmtId="0" fontId="29" fillId="35" borderId="35" xfId="0" applyFont="1" applyFill="1" applyBorder="1" applyAlignment="1" applyProtection="1">
      <alignment horizontal="center" vertical="center"/>
      <protection locked="0"/>
    </xf>
    <xf numFmtId="0" fontId="29" fillId="35" borderId="31" xfId="0" applyFont="1" applyFill="1" applyBorder="1" applyAlignment="1" applyProtection="1">
      <alignment horizontal="center" vertical="center"/>
      <protection locked="0"/>
    </xf>
    <xf numFmtId="0" fontId="29" fillId="35" borderId="44" xfId="0" applyFont="1" applyFill="1" applyBorder="1" applyAlignment="1" applyProtection="1">
      <alignment horizontal="center" vertical="center"/>
      <protection locked="0"/>
    </xf>
    <xf numFmtId="0" fontId="29" fillId="35" borderId="20" xfId="0" applyFont="1" applyFill="1" applyBorder="1" applyAlignment="1" applyProtection="1">
      <alignment horizontal="center" vertical="center"/>
      <protection locked="0"/>
    </xf>
    <xf numFmtId="0" fontId="29" fillId="35" borderId="19" xfId="0" applyFont="1" applyFill="1" applyBorder="1" applyAlignment="1" applyProtection="1">
      <alignment horizontal="center" vertical="center"/>
      <protection locked="0"/>
    </xf>
    <xf numFmtId="0" fontId="29" fillId="35" borderId="33" xfId="0" applyFont="1" applyFill="1" applyBorder="1" applyAlignment="1" applyProtection="1">
      <alignment horizontal="center" vertical="center"/>
      <protection locked="0"/>
    </xf>
    <xf numFmtId="0" fontId="7" fillId="3" borderId="3" xfId="0" applyFont="1" applyFill="1" applyBorder="1" applyAlignment="1" applyProtection="1">
      <alignment horizontal="center" vertical="center" wrapText="1"/>
      <protection hidden="1"/>
    </xf>
    <xf numFmtId="0" fontId="7" fillId="3" borderId="5" xfId="0" applyFont="1" applyFill="1" applyBorder="1" applyAlignment="1" applyProtection="1">
      <alignment horizontal="center" vertical="center" wrapText="1"/>
      <protection hidden="1"/>
    </xf>
    <xf numFmtId="0" fontId="7" fillId="3" borderId="8" xfId="0" applyFont="1" applyFill="1" applyBorder="1" applyAlignment="1" applyProtection="1">
      <alignment horizontal="center" vertical="center"/>
      <protection hidden="1"/>
    </xf>
    <xf numFmtId="0" fontId="7" fillId="3" borderId="9" xfId="0" applyFont="1" applyFill="1" applyBorder="1" applyAlignment="1" applyProtection="1">
      <alignment horizontal="center" vertical="center"/>
      <protection hidden="1"/>
    </xf>
    <xf numFmtId="3" fontId="1" fillId="35" borderId="3" xfId="0" applyNumberFormat="1" applyFont="1" applyFill="1" applyBorder="1" applyAlignment="1" applyProtection="1">
      <alignment horizontal="center" vertical="center"/>
      <protection locked="0"/>
    </xf>
    <xf numFmtId="3" fontId="1" fillId="35" borderId="5" xfId="0" applyNumberFormat="1" applyFont="1" applyFill="1" applyBorder="1" applyAlignment="1" applyProtection="1">
      <alignment horizontal="center" vertical="center"/>
      <protection locked="0"/>
    </xf>
    <xf numFmtId="165" fontId="30" fillId="35" borderId="3" xfId="0" applyNumberFormat="1" applyFont="1" applyFill="1" applyBorder="1" applyAlignment="1" applyProtection="1">
      <alignment horizontal="center" vertical="center" wrapText="1"/>
      <protection locked="0"/>
    </xf>
    <xf numFmtId="165" fontId="30" fillId="35" borderId="5"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6" xfId="0" applyFont="1" applyFill="1" applyBorder="1" applyAlignment="1" applyProtection="1">
      <alignment horizontal="center"/>
      <protection hidden="1"/>
    </xf>
    <xf numFmtId="0" fontId="7" fillId="3" borderId="49" xfId="0" applyFont="1" applyFill="1" applyBorder="1" applyAlignment="1" applyProtection="1">
      <alignment horizontal="center" vertical="center"/>
      <protection hidden="1"/>
    </xf>
    <xf numFmtId="0" fontId="8" fillId="2" borderId="0" xfId="0" applyFont="1" applyFill="1" applyAlignment="1" applyProtection="1">
      <alignment horizontal="center" vertical="center"/>
      <protection hidden="1"/>
    </xf>
    <xf numFmtId="0" fontId="1" fillId="36" borderId="7" xfId="0" applyFont="1" applyFill="1" applyBorder="1" applyAlignment="1" applyProtection="1">
      <alignment horizontal="center"/>
      <protection locked="0"/>
    </xf>
    <xf numFmtId="43" fontId="3" fillId="0" borderId="38"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38" xfId="3" applyFont="1" applyBorder="1" applyAlignment="1" applyProtection="1">
      <alignment horizontal="center" vertical="center"/>
      <protection hidden="1"/>
    </xf>
    <xf numFmtId="43" fontId="6" fillId="0" borderId="1" xfId="3" applyFont="1" applyBorder="1" applyAlignment="1" applyProtection="1">
      <alignment horizontal="center" vertical="center"/>
      <protection hidden="1"/>
    </xf>
    <xf numFmtId="43" fontId="3" fillId="0" borderId="38"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8"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wrapText="1"/>
      <protection hidden="1"/>
    </xf>
    <xf numFmtId="43" fontId="6" fillId="0" borderId="39" xfId="3" applyFont="1" applyBorder="1" applyAlignment="1" applyProtection="1">
      <alignment horizontal="center" vertical="center" wrapText="1"/>
      <protection hidden="1"/>
    </xf>
    <xf numFmtId="43" fontId="6" fillId="0" borderId="40" xfId="3" applyFont="1" applyBorder="1" applyAlignment="1" applyProtection="1">
      <alignment horizontal="center" vertical="center" wrapText="1"/>
      <protection hidden="1"/>
    </xf>
    <xf numFmtId="43" fontId="3" fillId="0" borderId="36" xfId="3" applyFont="1" applyBorder="1" applyAlignment="1" applyProtection="1">
      <alignment horizontal="center" vertical="center" wrapText="1"/>
      <protection hidden="1"/>
    </xf>
    <xf numFmtId="43" fontId="3" fillId="0" borderId="37" xfId="3" applyFont="1" applyBorder="1" applyAlignment="1" applyProtection="1">
      <alignment horizontal="center" vertical="center" wrapText="1"/>
      <protection hidden="1"/>
    </xf>
    <xf numFmtId="0" fontId="1" fillId="2" borderId="0" xfId="0" applyFont="1" applyFill="1" applyAlignment="1" applyProtection="1">
      <alignment horizontal="center" vertical="center"/>
      <protection hidden="1"/>
    </xf>
    <xf numFmtId="0" fontId="3" fillId="2" borderId="0" xfId="0" applyFont="1" applyFill="1" applyAlignment="1" applyProtection="1">
      <alignment horizontal="center" vertical="center" wrapText="1"/>
      <protection hidden="1"/>
    </xf>
    <xf numFmtId="0" fontId="3" fillId="2" borderId="0" xfId="0" applyFont="1" applyFill="1" applyAlignment="1" applyProtection="1">
      <alignment horizontal="center" vertical="center"/>
      <protection hidden="1"/>
    </xf>
    <xf numFmtId="0" fontId="1" fillId="35" borderId="3" xfId="0" applyFont="1" applyFill="1" applyBorder="1" applyAlignment="1" applyProtection="1">
      <alignment horizontal="center" vertical="center" wrapText="1"/>
      <protection locked="0"/>
    </xf>
    <xf numFmtId="0" fontId="1" fillId="35" borderId="4" xfId="0" applyFont="1" applyFill="1" applyBorder="1" applyAlignment="1" applyProtection="1">
      <alignment horizontal="center" vertical="center" wrapText="1"/>
      <protection locked="0"/>
    </xf>
    <xf numFmtId="0" fontId="1" fillId="35" borderId="5" xfId="0" applyFont="1" applyFill="1" applyBorder="1" applyAlignment="1" applyProtection="1">
      <alignment horizontal="center" vertical="center" wrapText="1"/>
      <protection locked="0"/>
    </xf>
    <xf numFmtId="0" fontId="35" fillId="2" borderId="8" xfId="0" applyFont="1" applyFill="1" applyBorder="1" applyAlignment="1" applyProtection="1">
      <alignment horizontal="left" vertical="center" wrapText="1"/>
      <protection hidden="1"/>
    </xf>
    <xf numFmtId="0" fontId="35" fillId="2" borderId="9" xfId="0" applyFont="1" applyFill="1" applyBorder="1" applyAlignment="1" applyProtection="1">
      <alignment horizontal="left" vertical="center" wrapText="1"/>
      <protection hidden="1"/>
    </xf>
    <xf numFmtId="0" fontId="35" fillId="2" borderId="49" xfId="0" applyFont="1" applyFill="1" applyBorder="1" applyAlignment="1" applyProtection="1">
      <alignment horizontal="left" vertical="center" wrapText="1"/>
      <protection hidden="1"/>
    </xf>
    <xf numFmtId="0" fontId="4" fillId="2" borderId="3" xfId="0" applyFont="1" applyFill="1" applyBorder="1" applyAlignment="1" applyProtection="1">
      <alignment horizontal="center" vertical="center" wrapText="1"/>
      <protection hidden="1"/>
    </xf>
    <xf numFmtId="0" fontId="4" fillId="2" borderId="4" xfId="0" applyFont="1" applyFill="1" applyBorder="1" applyAlignment="1" applyProtection="1">
      <alignment horizontal="center" vertical="center" wrapText="1"/>
      <protection hidden="1"/>
    </xf>
    <xf numFmtId="0" fontId="4" fillId="2" borderId="5" xfId="0" applyFont="1" applyFill="1" applyBorder="1" applyAlignment="1" applyProtection="1">
      <alignment horizontal="center" vertical="center" wrapText="1"/>
      <protection hidden="1"/>
    </xf>
    <xf numFmtId="0" fontId="4" fillId="2" borderId="35" xfId="0" applyFont="1" applyFill="1" applyBorder="1" applyAlignment="1" applyProtection="1">
      <alignment horizontal="center" vertical="center" wrapText="1"/>
      <protection hidden="1"/>
    </xf>
    <xf numFmtId="0" fontId="4" fillId="2" borderId="30" xfId="0" applyFont="1" applyFill="1" applyBorder="1" applyAlignment="1" applyProtection="1">
      <alignment horizontal="center" vertical="center" wrapText="1"/>
      <protection hidden="1"/>
    </xf>
    <xf numFmtId="0" fontId="4" fillId="2" borderId="31" xfId="0" applyFont="1" applyFill="1" applyBorder="1" applyAlignment="1" applyProtection="1">
      <alignment horizontal="center" vertical="center" wrapText="1"/>
      <protection hidden="1"/>
    </xf>
    <xf numFmtId="0" fontId="4" fillId="2" borderId="19" xfId="0" applyFont="1" applyFill="1" applyBorder="1" applyAlignment="1" applyProtection="1">
      <alignment horizontal="center" vertical="center" wrapText="1"/>
      <protection hidden="1"/>
    </xf>
    <xf numFmtId="0" fontId="4" fillId="2" borderId="32" xfId="0" applyFont="1" applyFill="1" applyBorder="1" applyAlignment="1" applyProtection="1">
      <alignment horizontal="center" vertical="center" wrapText="1"/>
      <protection hidden="1"/>
    </xf>
    <xf numFmtId="0" fontId="4" fillId="2" borderId="33" xfId="0" applyFont="1" applyFill="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49" fontId="3" fillId="0" borderId="41" xfId="46" applyNumberFormat="1" applyFont="1" applyBorder="1" applyAlignment="1" applyProtection="1">
      <alignment horizontal="center" vertical="center" wrapText="1"/>
      <protection hidden="1"/>
    </xf>
    <xf numFmtId="49" fontId="3" fillId="0" borderId="42" xfId="46" applyNumberFormat="1" applyFont="1" applyBorder="1" applyAlignment="1" applyProtection="1">
      <alignment horizontal="center" vertical="center" wrapText="1"/>
      <protection hidden="1"/>
    </xf>
    <xf numFmtId="49" fontId="3" fillId="0" borderId="43" xfId="46" applyNumberFormat="1" applyFont="1" applyBorder="1" applyAlignment="1" applyProtection="1">
      <alignment horizontal="center" vertical="center" wrapText="1"/>
      <protection hidden="1"/>
    </xf>
    <xf numFmtId="0" fontId="8" fillId="2" borderId="6" xfId="0" applyFont="1" applyFill="1" applyBorder="1" applyAlignment="1" applyProtection="1">
      <alignment horizontal="center" vertical="center"/>
      <protection hidden="1"/>
    </xf>
    <xf numFmtId="3" fontId="1" fillId="35" borderId="3" xfId="0" applyNumberFormat="1" applyFont="1" applyFill="1" applyBorder="1" applyAlignment="1" applyProtection="1">
      <alignment horizontal="center" vertical="center"/>
      <protection hidden="1"/>
    </xf>
    <xf numFmtId="3" fontId="1" fillId="35" borderId="5" xfId="0" applyNumberFormat="1" applyFont="1" applyFill="1" applyBorder="1" applyAlignment="1" applyProtection="1">
      <alignment horizontal="center" vertical="center"/>
      <protection hidden="1"/>
    </xf>
    <xf numFmtId="0" fontId="29" fillId="35" borderId="1" xfId="0" applyFont="1" applyFill="1" applyBorder="1" applyAlignment="1" applyProtection="1">
      <alignment horizontal="center" vertical="center"/>
      <protection hidden="1"/>
    </xf>
    <xf numFmtId="0" fontId="1" fillId="35" borderId="3" xfId="0" applyFont="1" applyFill="1" applyBorder="1" applyAlignment="1" applyProtection="1">
      <alignment horizontal="center" vertical="center" wrapText="1"/>
      <protection hidden="1"/>
    </xf>
    <xf numFmtId="0" fontId="1" fillId="35" borderId="4" xfId="0" applyFont="1" applyFill="1" applyBorder="1" applyAlignment="1" applyProtection="1">
      <alignment horizontal="center" vertical="center" wrapText="1"/>
      <protection hidden="1"/>
    </xf>
    <xf numFmtId="0" fontId="1" fillId="35" borderId="5" xfId="0" applyFont="1" applyFill="1" applyBorder="1" applyAlignment="1" applyProtection="1">
      <alignment horizontal="center" vertical="center" wrapText="1"/>
      <protection hidden="1"/>
    </xf>
    <xf numFmtId="0" fontId="1" fillId="35" borderId="3" xfId="0" applyFont="1" applyFill="1" applyBorder="1" applyAlignment="1" applyProtection="1">
      <alignment horizontal="center" vertical="center"/>
      <protection hidden="1"/>
    </xf>
    <xf numFmtId="0" fontId="1" fillId="35" borderId="4" xfId="0" applyFont="1" applyFill="1" applyBorder="1" applyAlignment="1" applyProtection="1">
      <alignment horizontal="center" vertical="center"/>
      <protection hidden="1"/>
    </xf>
    <xf numFmtId="0" fontId="1" fillId="35" borderId="5" xfId="0" applyFont="1" applyFill="1" applyBorder="1" applyAlignment="1" applyProtection="1">
      <alignment horizontal="center" vertical="center"/>
      <protection hidden="1"/>
    </xf>
    <xf numFmtId="165" fontId="30" fillId="35" borderId="3" xfId="0" applyNumberFormat="1" applyFont="1" applyFill="1" applyBorder="1" applyAlignment="1" applyProtection="1">
      <alignment horizontal="center" vertical="center" wrapText="1"/>
      <protection hidden="1"/>
    </xf>
    <xf numFmtId="165" fontId="30" fillId="35" borderId="5" xfId="0" applyNumberFormat="1" applyFont="1" applyFill="1" applyBorder="1" applyAlignment="1" applyProtection="1">
      <alignment horizontal="center" vertical="center" wrapText="1"/>
      <protection hidden="1"/>
    </xf>
    <xf numFmtId="0" fontId="3" fillId="0" borderId="54" xfId="0" applyFont="1" applyBorder="1" applyAlignment="1" applyProtection="1">
      <alignment horizontal="center" vertical="center"/>
      <protection hidden="1"/>
    </xf>
    <xf numFmtId="0" fontId="3" fillId="0" borderId="55" xfId="0" applyFont="1" applyBorder="1" applyAlignment="1" applyProtection="1">
      <alignment horizontal="center" vertical="center"/>
      <protection hidden="1"/>
    </xf>
    <xf numFmtId="0" fontId="3" fillId="0" borderId="50" xfId="0" applyFont="1" applyBorder="1" applyAlignment="1" applyProtection="1">
      <alignment horizontal="center" vertical="center"/>
      <protection hidden="1"/>
    </xf>
    <xf numFmtId="0" fontId="3" fillId="0" borderId="28" xfId="0" applyFont="1" applyBorder="1" applyAlignment="1" applyProtection="1">
      <alignment horizontal="center" vertical="center"/>
      <protection hidden="1"/>
    </xf>
    <xf numFmtId="0" fontId="3" fillId="0" borderId="29" xfId="0" applyFont="1" applyBorder="1" applyAlignment="1" applyProtection="1">
      <alignment horizontal="center" vertical="center"/>
      <protection hidden="1"/>
    </xf>
    <xf numFmtId="0" fontId="3" fillId="0" borderId="2" xfId="0" applyFont="1" applyBorder="1" applyAlignment="1" applyProtection="1">
      <alignment horizontal="center" vertical="center"/>
      <protection hidden="1"/>
    </xf>
    <xf numFmtId="0" fontId="3" fillId="0" borderId="51" xfId="0" applyFont="1" applyBorder="1" applyAlignment="1" applyProtection="1">
      <alignment horizontal="center" vertical="center"/>
      <protection hidden="1"/>
    </xf>
    <xf numFmtId="0" fontId="3" fillId="0" borderId="52" xfId="0" applyFont="1" applyBorder="1" applyAlignment="1" applyProtection="1">
      <alignment horizontal="center" vertical="center"/>
      <protection hidden="1"/>
    </xf>
    <xf numFmtId="0" fontId="8" fillId="2" borderId="0" xfId="0" applyFont="1" applyFill="1" applyAlignment="1" applyProtection="1">
      <alignment horizontal="center"/>
      <protection hidden="1"/>
    </xf>
    <xf numFmtId="0" fontId="1" fillId="36" borderId="0" xfId="0" applyFont="1" applyFill="1" applyAlignment="1" applyProtection="1">
      <alignment horizontal="center"/>
      <protection hidden="1"/>
    </xf>
    <xf numFmtId="0" fontId="3" fillId="0" borderId="1" xfId="0" applyFont="1" applyBorder="1" applyAlignment="1" applyProtection="1">
      <alignment horizontal="left" vertical="center" wrapText="1"/>
      <protection hidden="1"/>
    </xf>
    <xf numFmtId="43" fontId="9" fillId="36" borderId="3" xfId="3" applyFont="1" applyFill="1" applyBorder="1" applyAlignment="1" applyProtection="1">
      <alignment horizontal="center" vertical="center"/>
      <protection locked="0"/>
    </xf>
    <xf numFmtId="43" fontId="9" fillId="36" borderId="4" xfId="3" applyFont="1" applyFill="1" applyBorder="1" applyAlignment="1" applyProtection="1">
      <alignment horizontal="center" vertical="center"/>
      <protection locked="0"/>
    </xf>
    <xf numFmtId="43" fontId="9" fillId="36" borderId="5" xfId="3" applyFont="1" applyFill="1" applyBorder="1" applyAlignment="1" applyProtection="1">
      <alignment horizontal="center" vertical="center"/>
      <protection locked="0"/>
    </xf>
    <xf numFmtId="0" fontId="26" fillId="0" borderId="6" xfId="0" applyFont="1" applyBorder="1" applyAlignment="1" applyProtection="1">
      <alignment horizontal="left" vertical="center" wrapText="1"/>
      <protection hidden="1"/>
    </xf>
    <xf numFmtId="0" fontId="26" fillId="0" borderId="22" xfId="0" applyFont="1" applyBorder="1" applyAlignment="1" applyProtection="1">
      <alignment horizontal="left" vertical="center" wrapText="1"/>
      <protection hidden="1"/>
    </xf>
    <xf numFmtId="0" fontId="26" fillId="0" borderId="0" xfId="0" applyFont="1" applyAlignment="1" applyProtection="1">
      <alignment horizontal="left" vertical="center" wrapText="1"/>
      <protection hidden="1"/>
    </xf>
    <xf numFmtId="0" fontId="26" fillId="0" borderId="24" xfId="0" applyFont="1" applyBorder="1" applyAlignment="1" applyProtection="1">
      <alignment horizontal="left" vertical="center" wrapText="1"/>
      <protection hidden="1"/>
    </xf>
    <xf numFmtId="0" fontId="26" fillId="0" borderId="7" xfId="0" applyFont="1" applyBorder="1" applyAlignment="1" applyProtection="1">
      <alignment horizontal="left" vertical="center" wrapText="1"/>
      <protection hidden="1"/>
    </xf>
    <xf numFmtId="0" fontId="26" fillId="0" borderId="26" xfId="0" applyFont="1" applyBorder="1" applyAlignment="1" applyProtection="1">
      <alignment horizontal="left" vertical="center" wrapText="1"/>
      <protection hidden="1"/>
    </xf>
    <xf numFmtId="0" fontId="3" fillId="0" borderId="41" xfId="0" applyFont="1" applyBorder="1" applyAlignment="1" applyProtection="1">
      <alignment horizontal="left" vertical="center" wrapText="1"/>
      <protection hidden="1"/>
    </xf>
    <xf numFmtId="0" fontId="3" fillId="0" borderId="42" xfId="0" applyFont="1" applyBorder="1" applyAlignment="1" applyProtection="1">
      <alignment horizontal="left" vertical="center" wrapText="1"/>
      <protection hidden="1"/>
    </xf>
    <xf numFmtId="0" fontId="3" fillId="0" borderId="62" xfId="0" applyFont="1" applyBorder="1" applyAlignment="1" applyProtection="1">
      <alignment horizontal="left" vertical="center" wrapText="1"/>
      <protection hidden="1"/>
    </xf>
    <xf numFmtId="43" fontId="9" fillId="36" borderId="41" xfId="3" applyFont="1" applyFill="1" applyBorder="1" applyAlignment="1" applyProtection="1">
      <alignment horizontal="center" vertical="center"/>
      <protection locked="0"/>
    </xf>
    <xf numFmtId="43" fontId="9" fillId="36" borderId="42" xfId="3" applyFont="1" applyFill="1" applyBorder="1" applyAlignment="1" applyProtection="1">
      <alignment horizontal="center" vertical="center"/>
      <protection locked="0"/>
    </xf>
    <xf numFmtId="43" fontId="9" fillId="36" borderId="62" xfId="3" applyFont="1" applyFill="1" applyBorder="1" applyAlignment="1" applyProtection="1">
      <alignment horizontal="center" vertical="center"/>
      <protection locked="0"/>
    </xf>
    <xf numFmtId="43" fontId="7" fillId="3" borderId="34" xfId="3" applyFont="1" applyFill="1" applyBorder="1" applyAlignment="1" applyProtection="1">
      <alignment horizontal="center" vertical="center" wrapText="1"/>
      <protection hidden="1"/>
    </xf>
    <xf numFmtId="43" fontId="7" fillId="3" borderId="63" xfId="3" applyFont="1" applyFill="1" applyBorder="1" applyAlignment="1" applyProtection="1">
      <alignment horizontal="center" vertical="center" wrapText="1"/>
      <protection hidden="1"/>
    </xf>
    <xf numFmtId="43" fontId="7" fillId="3" borderId="56" xfId="3" applyFont="1" applyFill="1" applyBorder="1" applyAlignment="1" applyProtection="1">
      <alignment horizontal="center" vertical="center" wrapText="1"/>
      <protection hidden="1"/>
    </xf>
    <xf numFmtId="43" fontId="7" fillId="3" borderId="57" xfId="3" applyFont="1" applyFill="1" applyBorder="1" applyAlignment="1" applyProtection="1">
      <alignment horizontal="center" vertical="center" wrapText="1"/>
      <protection hidden="1"/>
    </xf>
    <xf numFmtId="43" fontId="7" fillId="3" borderId="58" xfId="3" applyFont="1" applyFill="1" applyBorder="1" applyAlignment="1" applyProtection="1">
      <alignment horizontal="center" vertical="center" wrapText="1"/>
      <protection hidden="1"/>
    </xf>
    <xf numFmtId="0" fontId="7" fillId="3" borderId="61" xfId="0" applyFont="1" applyFill="1" applyBorder="1" applyAlignment="1" applyProtection="1">
      <alignment horizontal="center" vertical="center" wrapText="1"/>
      <protection hidden="1"/>
    </xf>
    <xf numFmtId="0" fontId="7" fillId="3" borderId="6" xfId="0" applyFont="1" applyFill="1" applyBorder="1" applyAlignment="1" applyProtection="1">
      <alignment horizontal="center" vertical="center" wrapText="1"/>
      <protection hidden="1"/>
    </xf>
    <xf numFmtId="0" fontId="7" fillId="3" borderId="48" xfId="0" applyFont="1" applyFill="1" applyBorder="1" applyAlignment="1" applyProtection="1">
      <alignment horizontal="center" vertical="center" wrapText="1"/>
      <protection hidden="1"/>
    </xf>
    <xf numFmtId="0" fontId="3" fillId="0" borderId="3" xfId="0" applyFont="1" applyBorder="1" applyAlignment="1" applyProtection="1">
      <alignment horizontal="left" vertical="center" wrapText="1"/>
      <protection hidden="1"/>
    </xf>
    <xf numFmtId="0" fontId="3" fillId="0" borderId="4" xfId="0" applyFont="1" applyBorder="1" applyAlignment="1" applyProtection="1">
      <alignment horizontal="left" vertical="center" wrapText="1"/>
      <protection hidden="1"/>
    </xf>
    <xf numFmtId="0" fontId="3" fillId="0" borderId="5" xfId="0" applyFont="1" applyBorder="1" applyAlignment="1" applyProtection="1">
      <alignment horizontal="left" vertical="center" wrapText="1"/>
      <protection hidden="1"/>
    </xf>
    <xf numFmtId="43" fontId="6" fillId="0" borderId="67" xfId="3" applyFont="1" applyBorder="1" applyAlignment="1" applyProtection="1">
      <alignment horizontal="center" vertical="center" wrapText="1"/>
      <protection hidden="1"/>
    </xf>
    <xf numFmtId="43" fontId="6" fillId="0" borderId="42" xfId="3" applyFont="1" applyBorder="1" applyAlignment="1" applyProtection="1">
      <alignment horizontal="center" vertical="center" wrapText="1"/>
      <protection hidden="1"/>
    </xf>
    <xf numFmtId="43" fontId="6" fillId="0" borderId="62" xfId="3" applyFont="1" applyBorder="1" applyAlignment="1" applyProtection="1">
      <alignment horizontal="center" vertical="center" wrapText="1"/>
      <protection hidden="1"/>
    </xf>
    <xf numFmtId="0" fontId="29" fillId="35" borderId="35" xfId="0" applyFont="1" applyFill="1" applyBorder="1" applyAlignment="1" applyProtection="1">
      <alignment horizontal="center" vertical="center" wrapText="1"/>
      <protection locked="0"/>
    </xf>
    <xf numFmtId="0" fontId="29" fillId="35" borderId="31" xfId="0" applyFont="1" applyFill="1" applyBorder="1" applyAlignment="1" applyProtection="1">
      <alignment horizontal="center" vertical="center" wrapText="1"/>
      <protection locked="0"/>
    </xf>
    <xf numFmtId="0" fontId="29" fillId="35" borderId="44" xfId="0" applyFont="1" applyFill="1" applyBorder="1" applyAlignment="1" applyProtection="1">
      <alignment horizontal="center" vertical="center" wrapText="1"/>
      <protection locked="0"/>
    </xf>
    <xf numFmtId="0" fontId="29" fillId="35" borderId="20" xfId="0" applyFont="1" applyFill="1" applyBorder="1" applyAlignment="1" applyProtection="1">
      <alignment horizontal="center" vertical="center" wrapText="1"/>
      <protection locked="0"/>
    </xf>
    <xf numFmtId="0" fontId="29" fillId="35" borderId="19" xfId="0" applyFont="1" applyFill="1" applyBorder="1" applyAlignment="1" applyProtection="1">
      <alignment horizontal="center" vertical="center" wrapText="1"/>
      <protection locked="0"/>
    </xf>
    <xf numFmtId="0" fontId="29" fillId="35" borderId="33" xfId="0" applyFont="1" applyFill="1" applyBorder="1" applyAlignment="1" applyProtection="1">
      <alignment horizontal="center" vertical="center" wrapText="1"/>
      <protection locked="0"/>
    </xf>
    <xf numFmtId="43" fontId="6" fillId="0" borderId="66" xfId="3" applyFont="1" applyBorder="1" applyAlignment="1" applyProtection="1">
      <alignment horizontal="center" vertical="center" textRotation="90" wrapText="1"/>
      <protection hidden="1"/>
    </xf>
    <xf numFmtId="43" fontId="6" fillId="0" borderId="29" xfId="3" applyFont="1" applyBorder="1" applyAlignment="1" applyProtection="1">
      <alignment horizontal="center" vertical="center" textRotation="90" wrapText="1"/>
      <protection hidden="1"/>
    </xf>
    <xf numFmtId="43" fontId="6" fillId="0" borderId="2" xfId="3" applyFont="1" applyBorder="1" applyAlignment="1" applyProtection="1">
      <alignment horizontal="center" vertical="center" textRotation="90" wrapText="1"/>
      <protection hidden="1"/>
    </xf>
    <xf numFmtId="43" fontId="6" fillId="0" borderId="59" xfId="3" applyFont="1" applyBorder="1" applyAlignment="1" applyProtection="1">
      <alignment horizontal="center" vertical="center" wrapText="1"/>
      <protection hidden="1"/>
    </xf>
    <xf numFmtId="43" fontId="6" fillId="0" borderId="4"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0" fontId="3" fillId="0" borderId="19" xfId="0" applyFont="1" applyBorder="1" applyAlignment="1" applyProtection="1">
      <alignment horizontal="left" vertical="center" wrapText="1"/>
      <protection hidden="1"/>
    </xf>
    <xf numFmtId="0" fontId="3" fillId="0" borderId="32" xfId="0" applyFont="1" applyBorder="1" applyAlignment="1" applyProtection="1">
      <alignment horizontal="left" vertical="center" wrapText="1"/>
      <protection hidden="1"/>
    </xf>
    <xf numFmtId="0" fontId="3" fillId="0" borderId="33" xfId="0" applyFont="1" applyBorder="1" applyAlignment="1" applyProtection="1">
      <alignment horizontal="left" vertical="center" wrapText="1"/>
      <protection hidden="1"/>
    </xf>
    <xf numFmtId="0" fontId="40"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41" fillId="3" borderId="1"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 fillId="0" borderId="1" xfId="0" applyFont="1" applyBorder="1" applyAlignment="1">
      <alignment horizontal="justify" vertical="center" wrapText="1"/>
    </xf>
    <xf numFmtId="0" fontId="38" fillId="2" borderId="0" xfId="0" applyFont="1" applyFill="1" applyAlignment="1">
      <alignment horizontal="right" vertical="center" wrapText="1"/>
    </xf>
    <xf numFmtId="0" fontId="42" fillId="0" borderId="3" xfId="0" applyFont="1" applyBorder="1" applyAlignment="1">
      <alignment horizontal="center" vertical="center" wrapText="1"/>
    </xf>
    <xf numFmtId="0" fontId="42" fillId="0" borderId="5" xfId="0" applyFont="1" applyBorder="1" applyAlignment="1">
      <alignment horizontal="center" vertical="center" wrapText="1"/>
    </xf>
    <xf numFmtId="0" fontId="42" fillId="0" borderId="4" xfId="0" applyFont="1" applyBorder="1" applyAlignment="1">
      <alignment horizontal="center" vertical="center" wrapText="1"/>
    </xf>
    <xf numFmtId="0" fontId="42" fillId="0" borderId="35" xfId="0" applyFont="1" applyBorder="1" applyAlignment="1">
      <alignment horizontal="center" vertical="center" wrapText="1"/>
    </xf>
    <xf numFmtId="0" fontId="42" fillId="0" borderId="30" xfId="0" applyFont="1" applyBorder="1" applyAlignment="1">
      <alignment horizontal="center" vertical="center" wrapText="1"/>
    </xf>
    <xf numFmtId="0" fontId="42" fillId="0" borderId="31" xfId="0" applyFont="1" applyBorder="1" applyAlignment="1">
      <alignment horizontal="center" vertical="center" wrapText="1"/>
    </xf>
    <xf numFmtId="0" fontId="42" fillId="0" borderId="19" xfId="0" applyFont="1" applyBorder="1" applyAlignment="1">
      <alignment horizontal="center" vertical="center" wrapText="1"/>
    </xf>
    <xf numFmtId="0" fontId="42" fillId="0" borderId="32" xfId="0" applyFont="1" applyBorder="1" applyAlignment="1">
      <alignment horizontal="center" vertical="center" wrapText="1"/>
    </xf>
    <xf numFmtId="0" fontId="42" fillId="0" borderId="33" xfId="0" applyFont="1" applyBorder="1" applyAlignment="1">
      <alignment horizontal="center" vertical="center" wrapText="1"/>
    </xf>
    <xf numFmtId="0" fontId="1" fillId="0" borderId="1" xfId="0" applyFont="1" applyBorder="1" applyAlignment="1">
      <alignment horizontal="center" vertical="center" wrapText="1"/>
    </xf>
    <xf numFmtId="0" fontId="36" fillId="2" borderId="0" xfId="0" applyFont="1" applyFill="1" applyAlignment="1">
      <alignment horizontal="center" vertical="center" wrapText="1"/>
    </xf>
    <xf numFmtId="0" fontId="2" fillId="0" borderId="1"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80595</xdr:colOff>
      <xdr:row>1</xdr:row>
      <xdr:rowOff>14654</xdr:rowOff>
    </xdr:from>
    <xdr:to>
      <xdr:col>0</xdr:col>
      <xdr:colOff>589708</xdr:colOff>
      <xdr:row>4</xdr:row>
      <xdr:rowOff>168519</xdr:rowOff>
    </xdr:to>
    <xdr:pic>
      <xdr:nvPicPr>
        <xdr:cNvPr id="3" name="Imagen 2">
          <a:extLst>
            <a:ext uri="{FF2B5EF4-FFF2-40B4-BE49-F238E27FC236}">
              <a16:creationId xmlns:a16="http://schemas.microsoft.com/office/drawing/2014/main" id="{ED12EA6E-4388-BED2-6BC1-D92E2E8F75D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595" y="205154"/>
          <a:ext cx="509113" cy="762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102575</xdr:colOff>
      <xdr:row>1</xdr:row>
      <xdr:rowOff>21982</xdr:rowOff>
    </xdr:from>
    <xdr:to>
      <xdr:col>0</xdr:col>
      <xdr:colOff>622788</xdr:colOff>
      <xdr:row>5</xdr:row>
      <xdr:rowOff>1961</xdr:rowOff>
    </xdr:to>
    <xdr:pic>
      <xdr:nvPicPr>
        <xdr:cNvPr id="2" name="Imagen 1">
          <a:extLst>
            <a:ext uri="{FF2B5EF4-FFF2-40B4-BE49-F238E27FC236}">
              <a16:creationId xmlns:a16="http://schemas.microsoft.com/office/drawing/2014/main" id="{1D73FE16-323B-59EB-9DFB-F95587A8572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2575" y="212482"/>
          <a:ext cx="520213" cy="77861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41413</xdr:colOff>
      <xdr:row>1</xdr:row>
      <xdr:rowOff>16565</xdr:rowOff>
    </xdr:from>
    <xdr:to>
      <xdr:col>0</xdr:col>
      <xdr:colOff>554935</xdr:colOff>
      <xdr:row>4</xdr:row>
      <xdr:rowOff>180534</xdr:rowOff>
    </xdr:to>
    <xdr:pic>
      <xdr:nvPicPr>
        <xdr:cNvPr id="2" name="Imagen 1">
          <a:extLst>
            <a:ext uri="{FF2B5EF4-FFF2-40B4-BE49-F238E27FC236}">
              <a16:creationId xmlns:a16="http://schemas.microsoft.com/office/drawing/2014/main" id="{FDB63766-DC7E-C7C3-A93F-00D097F7530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413" y="207065"/>
          <a:ext cx="513522" cy="76859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1</xdr:row>
      <xdr:rowOff>23813</xdr:rowOff>
    </xdr:from>
    <xdr:to>
      <xdr:col>0</xdr:col>
      <xdr:colOff>489224</xdr:colOff>
      <xdr:row>4</xdr:row>
      <xdr:rowOff>160734</xdr:rowOff>
    </xdr:to>
    <xdr:pic>
      <xdr:nvPicPr>
        <xdr:cNvPr id="3" name="Imagen 2">
          <a:extLst>
            <a:ext uri="{FF2B5EF4-FFF2-40B4-BE49-F238E27FC236}">
              <a16:creationId xmlns:a16="http://schemas.microsoft.com/office/drawing/2014/main" id="{8AF85A73-3157-9C0E-964D-1E0C9B8B9EB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214313"/>
          <a:ext cx="489224" cy="7322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355"/>
  <sheetViews>
    <sheetView showGridLines="0" tabSelected="1" view="pageBreakPreview" topLeftCell="B1" zoomScale="80" zoomScaleNormal="70" zoomScaleSheetLayoutView="80" zoomScalePageLayoutView="55" workbookViewId="0">
      <selection activeCell="C14" sqref="C14"/>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164"/>
      <c r="B2" s="165" t="s">
        <v>0</v>
      </c>
      <c r="C2" s="165"/>
      <c r="D2" s="165"/>
      <c r="E2" s="165"/>
      <c r="F2" s="165"/>
      <c r="G2" s="165"/>
      <c r="H2" s="165"/>
      <c r="I2" s="165"/>
      <c r="J2" s="165"/>
      <c r="K2" s="165"/>
      <c r="L2" s="165"/>
      <c r="M2" s="165"/>
      <c r="N2" s="166" t="s">
        <v>110</v>
      </c>
      <c r="O2" s="166"/>
    </row>
    <row r="3" spans="1:15" ht="15.75" customHeight="1" x14ac:dyDescent="0.25">
      <c r="A3" s="164"/>
      <c r="B3" s="165" t="s">
        <v>2</v>
      </c>
      <c r="C3" s="165"/>
      <c r="D3" s="165"/>
      <c r="E3" s="165"/>
      <c r="F3" s="165"/>
      <c r="G3" s="165"/>
      <c r="H3" s="165"/>
      <c r="I3" s="165"/>
      <c r="J3" s="165"/>
      <c r="K3" s="165"/>
      <c r="L3" s="165"/>
      <c r="M3" s="165"/>
      <c r="N3" s="166" t="s">
        <v>105</v>
      </c>
      <c r="O3" s="166"/>
    </row>
    <row r="4" spans="1:15" ht="16.5" customHeight="1" x14ac:dyDescent="0.25">
      <c r="A4" s="164"/>
      <c r="B4" s="165" t="s">
        <v>3</v>
      </c>
      <c r="C4" s="165"/>
      <c r="D4" s="165"/>
      <c r="E4" s="165"/>
      <c r="F4" s="165"/>
      <c r="G4" s="165"/>
      <c r="H4" s="165"/>
      <c r="I4" s="165"/>
      <c r="J4" s="165"/>
      <c r="K4" s="165"/>
      <c r="L4" s="165"/>
      <c r="M4" s="165"/>
      <c r="N4" s="166" t="s">
        <v>109</v>
      </c>
      <c r="O4" s="166"/>
    </row>
    <row r="5" spans="1:15" ht="15" customHeight="1" x14ac:dyDescent="0.25">
      <c r="A5" s="164"/>
      <c r="B5" s="165"/>
      <c r="C5" s="165"/>
      <c r="D5" s="165"/>
      <c r="E5" s="165"/>
      <c r="F5" s="165"/>
      <c r="G5" s="165"/>
      <c r="H5" s="165"/>
      <c r="I5" s="165"/>
      <c r="J5" s="165"/>
      <c r="K5" s="165"/>
      <c r="L5" s="165"/>
      <c r="M5" s="165"/>
      <c r="N5" s="166" t="s">
        <v>4</v>
      </c>
      <c r="O5" s="166"/>
    </row>
    <row r="7" spans="1:15" x14ac:dyDescent="0.25">
      <c r="A7" s="5" t="s">
        <v>5</v>
      </c>
    </row>
    <row r="8" spans="1:15" ht="9.9499999999999993" customHeight="1" x14ac:dyDescent="0.25">
      <c r="A8" s="6"/>
    </row>
    <row r="9" spans="1:15" ht="30" customHeight="1" x14ac:dyDescent="0.25">
      <c r="A9" s="150" t="s">
        <v>6</v>
      </c>
      <c r="B9" s="151"/>
      <c r="D9" s="156" t="s">
        <v>7</v>
      </c>
      <c r="E9" s="157"/>
      <c r="F9" s="146"/>
      <c r="G9" s="147"/>
      <c r="H9" s="147"/>
      <c r="I9" s="148"/>
      <c r="K9" s="156" t="s">
        <v>8</v>
      </c>
      <c r="L9" s="157"/>
      <c r="M9" s="162"/>
      <c r="N9" s="163"/>
    </row>
    <row r="10" spans="1:15" ht="8.25" customHeight="1" x14ac:dyDescent="0.25">
      <c r="A10" s="152"/>
      <c r="B10" s="153"/>
      <c r="C10" s="7"/>
      <c r="E10" s="8"/>
      <c r="F10" s="8"/>
      <c r="M10" s="8"/>
      <c r="N10" s="2"/>
    </row>
    <row r="11" spans="1:15" ht="30" customHeight="1" x14ac:dyDescent="0.25">
      <c r="A11" s="154"/>
      <c r="B11" s="155"/>
      <c r="D11" s="156" t="s">
        <v>9</v>
      </c>
      <c r="E11" s="157"/>
      <c r="F11" s="146"/>
      <c r="G11" s="147"/>
      <c r="H11" s="147"/>
      <c r="I11" s="148"/>
      <c r="K11" s="156" t="s">
        <v>10</v>
      </c>
      <c r="L11" s="157"/>
      <c r="M11" s="160"/>
      <c r="N11" s="161"/>
      <c r="O11" s="23"/>
    </row>
    <row r="12" spans="1:15" ht="9.9499999999999993" customHeight="1" thickBot="1" x14ac:dyDescent="0.3">
      <c r="A12" s="22"/>
      <c r="B12" s="24"/>
      <c r="C12" s="19"/>
      <c r="D12" s="22"/>
      <c r="E12" s="24"/>
      <c r="F12" s="24"/>
      <c r="G12" s="24"/>
      <c r="H12" s="22"/>
      <c r="I12" s="25"/>
      <c r="J12" s="21"/>
      <c r="K12" s="21"/>
      <c r="L12" s="21"/>
      <c r="N12" s="26"/>
      <c r="O12" s="26"/>
    </row>
    <row r="13" spans="1:15" s="10" customFormat="1" ht="111.75" customHeight="1" x14ac:dyDescent="0.25">
      <c r="A13" s="27" t="s">
        <v>11</v>
      </c>
      <c r="B13" s="28" t="s">
        <v>12</v>
      </c>
      <c r="C13" s="28" t="s">
        <v>13</v>
      </c>
      <c r="D13" s="28" t="s">
        <v>14</v>
      </c>
      <c r="E13" s="28" t="s">
        <v>15</v>
      </c>
      <c r="F13" s="29" t="s">
        <v>16</v>
      </c>
      <c r="G13" s="29" t="s">
        <v>17</v>
      </c>
      <c r="H13" s="29" t="s">
        <v>18</v>
      </c>
      <c r="I13" s="29" t="s">
        <v>19</v>
      </c>
      <c r="J13" s="29" t="s">
        <v>20</v>
      </c>
      <c r="K13" s="29" t="s">
        <v>21</v>
      </c>
      <c r="L13" s="29" t="s">
        <v>22</v>
      </c>
      <c r="M13" s="29" t="s">
        <v>23</v>
      </c>
      <c r="N13" s="29" t="s">
        <v>24</v>
      </c>
      <c r="O13" s="30" t="s">
        <v>25</v>
      </c>
    </row>
    <row r="14" spans="1:15" s="10" customFormat="1" ht="51" customHeight="1" x14ac:dyDescent="0.25">
      <c r="A14" s="31">
        <v>1</v>
      </c>
      <c r="B14" s="124" t="s">
        <v>111</v>
      </c>
      <c r="C14" s="15"/>
      <c r="D14" s="123">
        <v>2</v>
      </c>
      <c r="E14" s="16" t="s">
        <v>387</v>
      </c>
      <c r="F14" s="17"/>
      <c r="G14" s="14"/>
      <c r="H14" s="1">
        <f>+ROUND(F14*G14,0)</f>
        <v>0</v>
      </c>
      <c r="I14" s="14"/>
      <c r="J14" s="1">
        <f t="shared" ref="J14" si="0">ROUND(F14*I14,0)</f>
        <v>0</v>
      </c>
      <c r="K14" s="1">
        <f t="shared" ref="K14" si="1">ROUND(F14+H14+J14,0)</f>
        <v>0</v>
      </c>
      <c r="L14" s="1">
        <f t="shared" ref="L14" si="2">ROUND(F14*D14,0)</f>
        <v>0</v>
      </c>
      <c r="M14" s="1">
        <f t="shared" ref="M14" si="3">ROUND(L14*G14,0)</f>
        <v>0</v>
      </c>
      <c r="N14" s="1">
        <f t="shared" ref="N14" si="4">ROUND(L14*I14,0)</f>
        <v>0</v>
      </c>
      <c r="O14" s="32">
        <f t="shared" ref="O14" si="5">ROUND(L14+N14+M14,0)</f>
        <v>0</v>
      </c>
    </row>
    <row r="15" spans="1:15" s="10" customFormat="1" ht="51" customHeight="1" x14ac:dyDescent="0.25">
      <c r="A15" s="31">
        <v>2</v>
      </c>
      <c r="B15" s="124" t="s">
        <v>112</v>
      </c>
      <c r="C15" s="15"/>
      <c r="D15" s="123">
        <v>3</v>
      </c>
      <c r="E15" s="16" t="s">
        <v>387</v>
      </c>
      <c r="F15" s="17"/>
      <c r="G15" s="14"/>
      <c r="H15" s="1">
        <f t="shared" ref="H15" si="6">+ROUND(F15*G15,0)</f>
        <v>0</v>
      </c>
      <c r="I15" s="14"/>
      <c r="J15" s="1">
        <f t="shared" ref="J15" si="7">ROUND(F15*I15,0)</f>
        <v>0</v>
      </c>
      <c r="K15" s="1">
        <f t="shared" ref="K15" si="8">ROUND(F15+H15+J15,0)</f>
        <v>0</v>
      </c>
      <c r="L15" s="1">
        <f t="shared" ref="L15" si="9">ROUND(F15*D15,0)</f>
        <v>0</v>
      </c>
      <c r="M15" s="1">
        <f t="shared" ref="M15" si="10">ROUND(L15*G15,0)</f>
        <v>0</v>
      </c>
      <c r="N15" s="1">
        <f t="shared" ref="N15" si="11">ROUND(L15*I15,0)</f>
        <v>0</v>
      </c>
      <c r="O15" s="32">
        <f t="shared" ref="O15" si="12">ROUND(L15+N15+M15,0)</f>
        <v>0</v>
      </c>
    </row>
    <row r="16" spans="1:15" s="10" customFormat="1" ht="51" customHeight="1" x14ac:dyDescent="0.25">
      <c r="A16" s="31">
        <v>3</v>
      </c>
      <c r="B16" s="124" t="s">
        <v>113</v>
      </c>
      <c r="C16" s="15"/>
      <c r="D16" s="123">
        <v>3</v>
      </c>
      <c r="E16" s="16" t="s">
        <v>387</v>
      </c>
      <c r="F16" s="17"/>
      <c r="G16" s="14"/>
      <c r="H16" s="1">
        <f t="shared" ref="H16:H53" si="13">+ROUND(F16*G16,0)</f>
        <v>0</v>
      </c>
      <c r="I16" s="14"/>
      <c r="J16" s="1">
        <f t="shared" ref="J16:J53" si="14">ROUND(F16*I16,0)</f>
        <v>0</v>
      </c>
      <c r="K16" s="1">
        <f t="shared" ref="K16:K53" si="15">ROUND(F16+H16+J16,0)</f>
        <v>0</v>
      </c>
      <c r="L16" s="1">
        <f t="shared" ref="L16:L53" si="16">ROUND(F16*D16,0)</f>
        <v>0</v>
      </c>
      <c r="M16" s="1">
        <f t="shared" ref="M16:M53" si="17">ROUND(L16*G16,0)</f>
        <v>0</v>
      </c>
      <c r="N16" s="1">
        <f t="shared" ref="N16:N53" si="18">ROUND(L16*I16,0)</f>
        <v>0</v>
      </c>
      <c r="O16" s="32">
        <f t="shared" ref="O16:O53" si="19">ROUND(L16+N16+M16,0)</f>
        <v>0</v>
      </c>
    </row>
    <row r="17" spans="1:15" s="10" customFormat="1" ht="51" customHeight="1" x14ac:dyDescent="0.25">
      <c r="A17" s="31">
        <v>4</v>
      </c>
      <c r="B17" s="124" t="s">
        <v>114</v>
      </c>
      <c r="C17" s="15"/>
      <c r="D17" s="123">
        <v>3</v>
      </c>
      <c r="E17" s="16" t="s">
        <v>387</v>
      </c>
      <c r="F17" s="17"/>
      <c r="G17" s="14"/>
      <c r="H17" s="1">
        <f t="shared" si="13"/>
        <v>0</v>
      </c>
      <c r="I17" s="14"/>
      <c r="J17" s="1">
        <f t="shared" si="14"/>
        <v>0</v>
      </c>
      <c r="K17" s="1">
        <f t="shared" si="15"/>
        <v>0</v>
      </c>
      <c r="L17" s="1">
        <f t="shared" si="16"/>
        <v>0</v>
      </c>
      <c r="M17" s="1">
        <f t="shared" si="17"/>
        <v>0</v>
      </c>
      <c r="N17" s="1">
        <f t="shared" si="18"/>
        <v>0</v>
      </c>
      <c r="O17" s="32">
        <f t="shared" si="19"/>
        <v>0</v>
      </c>
    </row>
    <row r="18" spans="1:15" s="10" customFormat="1" ht="67.5" customHeight="1" x14ac:dyDescent="0.25">
      <c r="A18" s="31">
        <v>5</v>
      </c>
      <c r="B18" s="124" t="s">
        <v>115</v>
      </c>
      <c r="C18" s="15"/>
      <c r="D18" s="123">
        <v>3</v>
      </c>
      <c r="E18" s="16" t="s">
        <v>387</v>
      </c>
      <c r="F18" s="17"/>
      <c r="G18" s="14"/>
      <c r="H18" s="1">
        <f t="shared" si="13"/>
        <v>0</v>
      </c>
      <c r="I18" s="14"/>
      <c r="J18" s="1">
        <f t="shared" si="14"/>
        <v>0</v>
      </c>
      <c r="K18" s="1">
        <f t="shared" si="15"/>
        <v>0</v>
      </c>
      <c r="L18" s="1">
        <f t="shared" si="16"/>
        <v>0</v>
      </c>
      <c r="M18" s="1">
        <f t="shared" si="17"/>
        <v>0</v>
      </c>
      <c r="N18" s="1">
        <f t="shared" si="18"/>
        <v>0</v>
      </c>
      <c r="O18" s="32">
        <f t="shared" si="19"/>
        <v>0</v>
      </c>
    </row>
    <row r="19" spans="1:15" s="10" customFormat="1" ht="51" customHeight="1" x14ac:dyDescent="0.25">
      <c r="A19" s="31">
        <v>6</v>
      </c>
      <c r="B19" s="124" t="s">
        <v>116</v>
      </c>
      <c r="C19" s="15"/>
      <c r="D19" s="123">
        <v>3</v>
      </c>
      <c r="E19" s="16" t="s">
        <v>387</v>
      </c>
      <c r="F19" s="17"/>
      <c r="G19" s="14"/>
      <c r="H19" s="1">
        <f t="shared" si="13"/>
        <v>0</v>
      </c>
      <c r="I19" s="14"/>
      <c r="J19" s="1">
        <f t="shared" si="14"/>
        <v>0</v>
      </c>
      <c r="K19" s="1">
        <f t="shared" si="15"/>
        <v>0</v>
      </c>
      <c r="L19" s="1">
        <f t="shared" si="16"/>
        <v>0</v>
      </c>
      <c r="M19" s="1">
        <f t="shared" si="17"/>
        <v>0</v>
      </c>
      <c r="N19" s="1">
        <f t="shared" si="18"/>
        <v>0</v>
      </c>
      <c r="O19" s="32">
        <f t="shared" si="19"/>
        <v>0</v>
      </c>
    </row>
    <row r="20" spans="1:15" s="10" customFormat="1" ht="51" customHeight="1" x14ac:dyDescent="0.25">
      <c r="A20" s="31">
        <v>7</v>
      </c>
      <c r="B20" s="124" t="s">
        <v>117</v>
      </c>
      <c r="C20" s="15"/>
      <c r="D20" s="123">
        <v>3</v>
      </c>
      <c r="E20" s="16" t="s">
        <v>387</v>
      </c>
      <c r="F20" s="17"/>
      <c r="G20" s="14"/>
      <c r="H20" s="1">
        <f t="shared" si="13"/>
        <v>0</v>
      </c>
      <c r="I20" s="14"/>
      <c r="J20" s="1">
        <f t="shared" si="14"/>
        <v>0</v>
      </c>
      <c r="K20" s="1">
        <f t="shared" si="15"/>
        <v>0</v>
      </c>
      <c r="L20" s="1">
        <f t="shared" si="16"/>
        <v>0</v>
      </c>
      <c r="M20" s="1">
        <f t="shared" si="17"/>
        <v>0</v>
      </c>
      <c r="N20" s="1">
        <f t="shared" si="18"/>
        <v>0</v>
      </c>
      <c r="O20" s="32">
        <f t="shared" si="19"/>
        <v>0</v>
      </c>
    </row>
    <row r="21" spans="1:15" s="10" customFormat="1" ht="51" customHeight="1" x14ac:dyDescent="0.25">
      <c r="A21" s="31">
        <v>8</v>
      </c>
      <c r="B21" s="124" t="s">
        <v>118</v>
      </c>
      <c r="C21" s="15"/>
      <c r="D21" s="123">
        <v>1</v>
      </c>
      <c r="E21" s="16" t="s">
        <v>387</v>
      </c>
      <c r="F21" s="17"/>
      <c r="G21" s="14"/>
      <c r="H21" s="1">
        <f t="shared" si="13"/>
        <v>0</v>
      </c>
      <c r="I21" s="14"/>
      <c r="J21" s="1">
        <f t="shared" si="14"/>
        <v>0</v>
      </c>
      <c r="K21" s="1">
        <f t="shared" si="15"/>
        <v>0</v>
      </c>
      <c r="L21" s="1">
        <f t="shared" si="16"/>
        <v>0</v>
      </c>
      <c r="M21" s="1">
        <f t="shared" si="17"/>
        <v>0</v>
      </c>
      <c r="N21" s="1">
        <f t="shared" si="18"/>
        <v>0</v>
      </c>
      <c r="O21" s="32">
        <f t="shared" si="19"/>
        <v>0</v>
      </c>
    </row>
    <row r="22" spans="1:15" s="10" customFormat="1" ht="51" customHeight="1" x14ac:dyDescent="0.25">
      <c r="A22" s="31">
        <v>9</v>
      </c>
      <c r="B22" s="124" t="s">
        <v>119</v>
      </c>
      <c r="C22" s="15"/>
      <c r="D22" s="123">
        <v>3</v>
      </c>
      <c r="E22" s="16" t="s">
        <v>387</v>
      </c>
      <c r="F22" s="17"/>
      <c r="G22" s="14"/>
      <c r="H22" s="1">
        <f t="shared" si="13"/>
        <v>0</v>
      </c>
      <c r="I22" s="14"/>
      <c r="J22" s="1">
        <f t="shared" si="14"/>
        <v>0</v>
      </c>
      <c r="K22" s="1">
        <f t="shared" si="15"/>
        <v>0</v>
      </c>
      <c r="L22" s="1">
        <f t="shared" si="16"/>
        <v>0</v>
      </c>
      <c r="M22" s="1">
        <f t="shared" si="17"/>
        <v>0</v>
      </c>
      <c r="N22" s="1">
        <f t="shared" si="18"/>
        <v>0</v>
      </c>
      <c r="O22" s="32">
        <f t="shared" si="19"/>
        <v>0</v>
      </c>
    </row>
    <row r="23" spans="1:15" s="10" customFormat="1" ht="51" customHeight="1" x14ac:dyDescent="0.25">
      <c r="A23" s="31">
        <v>10</v>
      </c>
      <c r="B23" s="124" t="s">
        <v>120</v>
      </c>
      <c r="C23" s="15"/>
      <c r="D23" s="123">
        <v>3</v>
      </c>
      <c r="E23" s="16" t="s">
        <v>387</v>
      </c>
      <c r="F23" s="17"/>
      <c r="G23" s="14"/>
      <c r="H23" s="1">
        <f t="shared" si="13"/>
        <v>0</v>
      </c>
      <c r="I23" s="14"/>
      <c r="J23" s="1">
        <f t="shared" si="14"/>
        <v>0</v>
      </c>
      <c r="K23" s="1">
        <f t="shared" si="15"/>
        <v>0</v>
      </c>
      <c r="L23" s="1">
        <f t="shared" si="16"/>
        <v>0</v>
      </c>
      <c r="M23" s="1">
        <f t="shared" si="17"/>
        <v>0</v>
      </c>
      <c r="N23" s="1">
        <f t="shared" si="18"/>
        <v>0</v>
      </c>
      <c r="O23" s="32">
        <f t="shared" si="19"/>
        <v>0</v>
      </c>
    </row>
    <row r="24" spans="1:15" s="10" customFormat="1" ht="51" customHeight="1" x14ac:dyDescent="0.25">
      <c r="A24" s="31">
        <v>11</v>
      </c>
      <c r="B24" s="124" t="s">
        <v>121</v>
      </c>
      <c r="C24" s="15"/>
      <c r="D24" s="123">
        <v>1</v>
      </c>
      <c r="E24" s="16" t="s">
        <v>387</v>
      </c>
      <c r="F24" s="17"/>
      <c r="G24" s="14"/>
      <c r="H24" s="1">
        <f t="shared" si="13"/>
        <v>0</v>
      </c>
      <c r="I24" s="14"/>
      <c r="J24" s="1">
        <f t="shared" si="14"/>
        <v>0</v>
      </c>
      <c r="K24" s="1">
        <f t="shared" si="15"/>
        <v>0</v>
      </c>
      <c r="L24" s="1">
        <f t="shared" si="16"/>
        <v>0</v>
      </c>
      <c r="M24" s="1">
        <f t="shared" si="17"/>
        <v>0</v>
      </c>
      <c r="N24" s="1">
        <f t="shared" si="18"/>
        <v>0</v>
      </c>
      <c r="O24" s="32">
        <f t="shared" si="19"/>
        <v>0</v>
      </c>
    </row>
    <row r="25" spans="1:15" s="10" customFormat="1" ht="51" customHeight="1" x14ac:dyDescent="0.25">
      <c r="A25" s="31">
        <v>12</v>
      </c>
      <c r="B25" s="124" t="s">
        <v>122</v>
      </c>
      <c r="C25" s="15"/>
      <c r="D25" s="123">
        <v>3</v>
      </c>
      <c r="E25" s="16" t="s">
        <v>387</v>
      </c>
      <c r="F25" s="17"/>
      <c r="G25" s="14"/>
      <c r="H25" s="1">
        <f t="shared" si="13"/>
        <v>0</v>
      </c>
      <c r="I25" s="14"/>
      <c r="J25" s="1">
        <f t="shared" si="14"/>
        <v>0</v>
      </c>
      <c r="K25" s="1">
        <f t="shared" si="15"/>
        <v>0</v>
      </c>
      <c r="L25" s="1">
        <f t="shared" si="16"/>
        <v>0</v>
      </c>
      <c r="M25" s="1">
        <f t="shared" si="17"/>
        <v>0</v>
      </c>
      <c r="N25" s="1">
        <f t="shared" si="18"/>
        <v>0</v>
      </c>
      <c r="O25" s="32">
        <f t="shared" si="19"/>
        <v>0</v>
      </c>
    </row>
    <row r="26" spans="1:15" s="10" customFormat="1" ht="51" customHeight="1" x14ac:dyDescent="0.25">
      <c r="A26" s="31">
        <v>13</v>
      </c>
      <c r="B26" s="124" t="s">
        <v>123</v>
      </c>
      <c r="C26" s="15"/>
      <c r="D26" s="123">
        <v>3</v>
      </c>
      <c r="E26" s="16" t="s">
        <v>387</v>
      </c>
      <c r="F26" s="17"/>
      <c r="G26" s="14"/>
      <c r="H26" s="1">
        <f t="shared" si="13"/>
        <v>0</v>
      </c>
      <c r="I26" s="14"/>
      <c r="J26" s="1">
        <f t="shared" si="14"/>
        <v>0</v>
      </c>
      <c r="K26" s="1">
        <f t="shared" si="15"/>
        <v>0</v>
      </c>
      <c r="L26" s="1">
        <f t="shared" si="16"/>
        <v>0</v>
      </c>
      <c r="M26" s="1">
        <f t="shared" si="17"/>
        <v>0</v>
      </c>
      <c r="N26" s="1">
        <f t="shared" si="18"/>
        <v>0</v>
      </c>
      <c r="O26" s="32">
        <f t="shared" si="19"/>
        <v>0</v>
      </c>
    </row>
    <row r="27" spans="1:15" s="10" customFormat="1" ht="51" customHeight="1" x14ac:dyDescent="0.25">
      <c r="A27" s="31">
        <v>14</v>
      </c>
      <c r="B27" s="124" t="s">
        <v>124</v>
      </c>
      <c r="C27" s="15"/>
      <c r="D27" s="123">
        <v>1</v>
      </c>
      <c r="E27" s="16" t="s">
        <v>387</v>
      </c>
      <c r="F27" s="17"/>
      <c r="G27" s="14"/>
      <c r="H27" s="1">
        <f t="shared" si="13"/>
        <v>0</v>
      </c>
      <c r="I27" s="14"/>
      <c r="J27" s="1">
        <f t="shared" si="14"/>
        <v>0</v>
      </c>
      <c r="K27" s="1">
        <f t="shared" si="15"/>
        <v>0</v>
      </c>
      <c r="L27" s="1">
        <f t="shared" si="16"/>
        <v>0</v>
      </c>
      <c r="M27" s="1">
        <f t="shared" si="17"/>
        <v>0</v>
      </c>
      <c r="N27" s="1">
        <f t="shared" si="18"/>
        <v>0</v>
      </c>
      <c r="O27" s="32">
        <f t="shared" si="19"/>
        <v>0</v>
      </c>
    </row>
    <row r="28" spans="1:15" s="10" customFormat="1" ht="51" customHeight="1" x14ac:dyDescent="0.25">
      <c r="A28" s="31">
        <v>15</v>
      </c>
      <c r="B28" s="124" t="s">
        <v>125</v>
      </c>
      <c r="C28" s="15"/>
      <c r="D28" s="123">
        <v>2</v>
      </c>
      <c r="E28" s="16" t="s">
        <v>387</v>
      </c>
      <c r="F28" s="17"/>
      <c r="G28" s="14"/>
      <c r="H28" s="1">
        <f t="shared" si="13"/>
        <v>0</v>
      </c>
      <c r="I28" s="14"/>
      <c r="J28" s="1">
        <f t="shared" si="14"/>
        <v>0</v>
      </c>
      <c r="K28" s="1">
        <f t="shared" si="15"/>
        <v>0</v>
      </c>
      <c r="L28" s="1">
        <f t="shared" si="16"/>
        <v>0</v>
      </c>
      <c r="M28" s="1">
        <f t="shared" si="17"/>
        <v>0</v>
      </c>
      <c r="N28" s="1">
        <f t="shared" si="18"/>
        <v>0</v>
      </c>
      <c r="O28" s="32">
        <f t="shared" si="19"/>
        <v>0</v>
      </c>
    </row>
    <row r="29" spans="1:15" s="10" customFormat="1" ht="51" customHeight="1" x14ac:dyDescent="0.25">
      <c r="A29" s="31">
        <v>16</v>
      </c>
      <c r="B29" s="124" t="s">
        <v>126</v>
      </c>
      <c r="C29" s="15"/>
      <c r="D29" s="123">
        <v>3</v>
      </c>
      <c r="E29" s="16" t="s">
        <v>387</v>
      </c>
      <c r="F29" s="17"/>
      <c r="G29" s="14"/>
      <c r="H29" s="1">
        <f t="shared" si="13"/>
        <v>0</v>
      </c>
      <c r="I29" s="14"/>
      <c r="J29" s="1">
        <f t="shared" si="14"/>
        <v>0</v>
      </c>
      <c r="K29" s="1">
        <f t="shared" si="15"/>
        <v>0</v>
      </c>
      <c r="L29" s="1">
        <f t="shared" si="16"/>
        <v>0</v>
      </c>
      <c r="M29" s="1">
        <f t="shared" si="17"/>
        <v>0</v>
      </c>
      <c r="N29" s="1">
        <f t="shared" si="18"/>
        <v>0</v>
      </c>
      <c r="O29" s="32">
        <f t="shared" si="19"/>
        <v>0</v>
      </c>
    </row>
    <row r="30" spans="1:15" s="10" customFormat="1" ht="51" customHeight="1" x14ac:dyDescent="0.25">
      <c r="A30" s="31">
        <v>17</v>
      </c>
      <c r="B30" s="124" t="s">
        <v>127</v>
      </c>
      <c r="C30" s="15"/>
      <c r="D30" s="123">
        <v>3</v>
      </c>
      <c r="E30" s="16" t="s">
        <v>387</v>
      </c>
      <c r="F30" s="17"/>
      <c r="G30" s="14"/>
      <c r="H30" s="1">
        <f t="shared" si="13"/>
        <v>0</v>
      </c>
      <c r="I30" s="14"/>
      <c r="J30" s="1">
        <f t="shared" si="14"/>
        <v>0</v>
      </c>
      <c r="K30" s="1">
        <f t="shared" si="15"/>
        <v>0</v>
      </c>
      <c r="L30" s="1">
        <f t="shared" si="16"/>
        <v>0</v>
      </c>
      <c r="M30" s="1">
        <f t="shared" si="17"/>
        <v>0</v>
      </c>
      <c r="N30" s="1">
        <f t="shared" si="18"/>
        <v>0</v>
      </c>
      <c r="O30" s="32">
        <f t="shared" si="19"/>
        <v>0</v>
      </c>
    </row>
    <row r="31" spans="1:15" s="10" customFormat="1" ht="51" customHeight="1" x14ac:dyDescent="0.25">
      <c r="A31" s="31">
        <v>18</v>
      </c>
      <c r="B31" s="124" t="s">
        <v>128</v>
      </c>
      <c r="C31" s="15"/>
      <c r="D31" s="123">
        <v>3</v>
      </c>
      <c r="E31" s="16" t="s">
        <v>387</v>
      </c>
      <c r="F31" s="17"/>
      <c r="G31" s="14"/>
      <c r="H31" s="1">
        <f t="shared" si="13"/>
        <v>0</v>
      </c>
      <c r="I31" s="14"/>
      <c r="J31" s="1">
        <f t="shared" si="14"/>
        <v>0</v>
      </c>
      <c r="K31" s="1">
        <f t="shared" si="15"/>
        <v>0</v>
      </c>
      <c r="L31" s="1">
        <f t="shared" si="16"/>
        <v>0</v>
      </c>
      <c r="M31" s="1">
        <f t="shared" si="17"/>
        <v>0</v>
      </c>
      <c r="N31" s="1">
        <f t="shared" si="18"/>
        <v>0</v>
      </c>
      <c r="O31" s="32">
        <f t="shared" si="19"/>
        <v>0</v>
      </c>
    </row>
    <row r="32" spans="1:15" s="10" customFormat="1" ht="51" customHeight="1" x14ac:dyDescent="0.25">
      <c r="A32" s="31">
        <v>19</v>
      </c>
      <c r="B32" s="124" t="s">
        <v>129</v>
      </c>
      <c r="C32" s="15"/>
      <c r="D32" s="123">
        <v>3</v>
      </c>
      <c r="E32" s="16" t="s">
        <v>387</v>
      </c>
      <c r="F32" s="17"/>
      <c r="G32" s="14"/>
      <c r="H32" s="1">
        <f t="shared" si="13"/>
        <v>0</v>
      </c>
      <c r="I32" s="14"/>
      <c r="J32" s="1">
        <f t="shared" si="14"/>
        <v>0</v>
      </c>
      <c r="K32" s="1">
        <f t="shared" si="15"/>
        <v>0</v>
      </c>
      <c r="L32" s="1">
        <f t="shared" si="16"/>
        <v>0</v>
      </c>
      <c r="M32" s="1">
        <f t="shared" si="17"/>
        <v>0</v>
      </c>
      <c r="N32" s="1">
        <f t="shared" si="18"/>
        <v>0</v>
      </c>
      <c r="O32" s="32">
        <f t="shared" si="19"/>
        <v>0</v>
      </c>
    </row>
    <row r="33" spans="1:15" s="10" customFormat="1" ht="51" customHeight="1" x14ac:dyDescent="0.25">
      <c r="A33" s="31">
        <v>20</v>
      </c>
      <c r="B33" s="124" t="s">
        <v>130</v>
      </c>
      <c r="C33" s="15"/>
      <c r="D33" s="123">
        <v>3</v>
      </c>
      <c r="E33" s="16" t="s">
        <v>387</v>
      </c>
      <c r="F33" s="17"/>
      <c r="G33" s="14"/>
      <c r="H33" s="1">
        <f t="shared" si="13"/>
        <v>0</v>
      </c>
      <c r="I33" s="14"/>
      <c r="J33" s="1">
        <f t="shared" si="14"/>
        <v>0</v>
      </c>
      <c r="K33" s="1">
        <f t="shared" si="15"/>
        <v>0</v>
      </c>
      <c r="L33" s="1">
        <f t="shared" si="16"/>
        <v>0</v>
      </c>
      <c r="M33" s="1">
        <f t="shared" si="17"/>
        <v>0</v>
      </c>
      <c r="N33" s="1">
        <f t="shared" si="18"/>
        <v>0</v>
      </c>
      <c r="O33" s="32">
        <f t="shared" si="19"/>
        <v>0</v>
      </c>
    </row>
    <row r="34" spans="1:15" s="10" customFormat="1" ht="60.75" customHeight="1" x14ac:dyDescent="0.25">
      <c r="A34" s="31">
        <v>21</v>
      </c>
      <c r="B34" s="124" t="s">
        <v>131</v>
      </c>
      <c r="C34" s="15"/>
      <c r="D34" s="123">
        <v>3</v>
      </c>
      <c r="E34" s="16" t="s">
        <v>387</v>
      </c>
      <c r="F34" s="17"/>
      <c r="G34" s="14"/>
      <c r="H34" s="1">
        <f t="shared" si="13"/>
        <v>0</v>
      </c>
      <c r="I34" s="14"/>
      <c r="J34" s="1">
        <f t="shared" si="14"/>
        <v>0</v>
      </c>
      <c r="K34" s="1">
        <f t="shared" si="15"/>
        <v>0</v>
      </c>
      <c r="L34" s="1">
        <f t="shared" si="16"/>
        <v>0</v>
      </c>
      <c r="M34" s="1">
        <f t="shared" si="17"/>
        <v>0</v>
      </c>
      <c r="N34" s="1">
        <f t="shared" si="18"/>
        <v>0</v>
      </c>
      <c r="O34" s="32">
        <f t="shared" si="19"/>
        <v>0</v>
      </c>
    </row>
    <row r="35" spans="1:15" s="10" customFormat="1" ht="51" customHeight="1" x14ac:dyDescent="0.25">
      <c r="A35" s="31">
        <v>22</v>
      </c>
      <c r="B35" s="124" t="s">
        <v>132</v>
      </c>
      <c r="C35" s="15"/>
      <c r="D35" s="123">
        <v>3</v>
      </c>
      <c r="E35" s="16" t="s">
        <v>387</v>
      </c>
      <c r="F35" s="17"/>
      <c r="G35" s="14"/>
      <c r="H35" s="1">
        <f t="shared" si="13"/>
        <v>0</v>
      </c>
      <c r="I35" s="14"/>
      <c r="J35" s="1">
        <f t="shared" si="14"/>
        <v>0</v>
      </c>
      <c r="K35" s="1">
        <f t="shared" si="15"/>
        <v>0</v>
      </c>
      <c r="L35" s="1">
        <f t="shared" si="16"/>
        <v>0</v>
      </c>
      <c r="M35" s="1">
        <f t="shared" si="17"/>
        <v>0</v>
      </c>
      <c r="N35" s="1">
        <f t="shared" si="18"/>
        <v>0</v>
      </c>
      <c r="O35" s="32">
        <f t="shared" si="19"/>
        <v>0</v>
      </c>
    </row>
    <row r="36" spans="1:15" s="10" customFormat="1" ht="51" customHeight="1" x14ac:dyDescent="0.25">
      <c r="A36" s="31">
        <v>23</v>
      </c>
      <c r="B36" s="124" t="s">
        <v>133</v>
      </c>
      <c r="C36" s="15"/>
      <c r="D36" s="123">
        <v>3</v>
      </c>
      <c r="E36" s="16" t="s">
        <v>387</v>
      </c>
      <c r="F36" s="17"/>
      <c r="G36" s="14"/>
      <c r="H36" s="1">
        <f t="shared" si="13"/>
        <v>0</v>
      </c>
      <c r="I36" s="14"/>
      <c r="J36" s="1">
        <f t="shared" si="14"/>
        <v>0</v>
      </c>
      <c r="K36" s="1">
        <f t="shared" si="15"/>
        <v>0</v>
      </c>
      <c r="L36" s="1">
        <f t="shared" si="16"/>
        <v>0</v>
      </c>
      <c r="M36" s="1">
        <f t="shared" si="17"/>
        <v>0</v>
      </c>
      <c r="N36" s="1">
        <f t="shared" si="18"/>
        <v>0</v>
      </c>
      <c r="O36" s="32">
        <f t="shared" si="19"/>
        <v>0</v>
      </c>
    </row>
    <row r="37" spans="1:15" s="10" customFormat="1" ht="51" customHeight="1" x14ac:dyDescent="0.25">
      <c r="A37" s="31">
        <v>24</v>
      </c>
      <c r="B37" s="124" t="s">
        <v>134</v>
      </c>
      <c r="C37" s="15"/>
      <c r="D37" s="123">
        <v>3</v>
      </c>
      <c r="E37" s="16" t="s">
        <v>387</v>
      </c>
      <c r="F37" s="17"/>
      <c r="G37" s="14"/>
      <c r="H37" s="1">
        <f t="shared" si="13"/>
        <v>0</v>
      </c>
      <c r="I37" s="14"/>
      <c r="J37" s="1">
        <f t="shared" si="14"/>
        <v>0</v>
      </c>
      <c r="K37" s="1">
        <f t="shared" si="15"/>
        <v>0</v>
      </c>
      <c r="L37" s="1">
        <f t="shared" si="16"/>
        <v>0</v>
      </c>
      <c r="M37" s="1">
        <f t="shared" si="17"/>
        <v>0</v>
      </c>
      <c r="N37" s="1">
        <f t="shared" si="18"/>
        <v>0</v>
      </c>
      <c r="O37" s="32">
        <f t="shared" si="19"/>
        <v>0</v>
      </c>
    </row>
    <row r="38" spans="1:15" s="10" customFormat="1" ht="70.5" customHeight="1" x14ac:dyDescent="0.25">
      <c r="A38" s="31">
        <v>25</v>
      </c>
      <c r="B38" s="124" t="s">
        <v>135</v>
      </c>
      <c r="C38" s="15"/>
      <c r="D38" s="123">
        <v>3</v>
      </c>
      <c r="E38" s="16" t="s">
        <v>387</v>
      </c>
      <c r="F38" s="17"/>
      <c r="G38" s="14"/>
      <c r="H38" s="1">
        <f t="shared" si="13"/>
        <v>0</v>
      </c>
      <c r="I38" s="14"/>
      <c r="J38" s="1">
        <f t="shared" si="14"/>
        <v>0</v>
      </c>
      <c r="K38" s="1">
        <f t="shared" si="15"/>
        <v>0</v>
      </c>
      <c r="L38" s="1">
        <f t="shared" si="16"/>
        <v>0</v>
      </c>
      <c r="M38" s="1">
        <f t="shared" si="17"/>
        <v>0</v>
      </c>
      <c r="N38" s="1">
        <f t="shared" si="18"/>
        <v>0</v>
      </c>
      <c r="O38" s="32">
        <f t="shared" si="19"/>
        <v>0</v>
      </c>
    </row>
    <row r="39" spans="1:15" s="10" customFormat="1" ht="51" customHeight="1" x14ac:dyDescent="0.25">
      <c r="A39" s="31">
        <v>26</v>
      </c>
      <c r="B39" s="124" t="s">
        <v>136</v>
      </c>
      <c r="C39" s="15"/>
      <c r="D39" s="123">
        <v>3</v>
      </c>
      <c r="E39" s="16" t="s">
        <v>387</v>
      </c>
      <c r="F39" s="17"/>
      <c r="G39" s="14"/>
      <c r="H39" s="1">
        <f t="shared" si="13"/>
        <v>0</v>
      </c>
      <c r="I39" s="14"/>
      <c r="J39" s="1">
        <f t="shared" si="14"/>
        <v>0</v>
      </c>
      <c r="K39" s="1">
        <f t="shared" si="15"/>
        <v>0</v>
      </c>
      <c r="L39" s="1">
        <f t="shared" si="16"/>
        <v>0</v>
      </c>
      <c r="M39" s="1">
        <f t="shared" si="17"/>
        <v>0</v>
      </c>
      <c r="N39" s="1">
        <f t="shared" si="18"/>
        <v>0</v>
      </c>
      <c r="O39" s="32">
        <f t="shared" si="19"/>
        <v>0</v>
      </c>
    </row>
    <row r="40" spans="1:15" s="10" customFormat="1" ht="51" customHeight="1" x14ac:dyDescent="0.25">
      <c r="A40" s="31">
        <v>27</v>
      </c>
      <c r="B40" s="124" t="s">
        <v>137</v>
      </c>
      <c r="C40" s="15"/>
      <c r="D40" s="123">
        <v>3</v>
      </c>
      <c r="E40" s="16" t="s">
        <v>387</v>
      </c>
      <c r="F40" s="17"/>
      <c r="G40" s="14"/>
      <c r="H40" s="1">
        <f t="shared" si="13"/>
        <v>0</v>
      </c>
      <c r="I40" s="14"/>
      <c r="J40" s="1">
        <f t="shared" si="14"/>
        <v>0</v>
      </c>
      <c r="K40" s="1">
        <f t="shared" si="15"/>
        <v>0</v>
      </c>
      <c r="L40" s="1">
        <f t="shared" si="16"/>
        <v>0</v>
      </c>
      <c r="M40" s="1">
        <f t="shared" si="17"/>
        <v>0</v>
      </c>
      <c r="N40" s="1">
        <f t="shared" si="18"/>
        <v>0</v>
      </c>
      <c r="O40" s="32">
        <f t="shared" si="19"/>
        <v>0</v>
      </c>
    </row>
    <row r="41" spans="1:15" s="10" customFormat="1" ht="51" customHeight="1" x14ac:dyDescent="0.25">
      <c r="A41" s="31">
        <v>28</v>
      </c>
      <c r="B41" s="124" t="s">
        <v>138</v>
      </c>
      <c r="C41" s="15"/>
      <c r="D41" s="123">
        <v>2</v>
      </c>
      <c r="E41" s="16" t="s">
        <v>387</v>
      </c>
      <c r="F41" s="17"/>
      <c r="G41" s="14"/>
      <c r="H41" s="1">
        <f t="shared" si="13"/>
        <v>0</v>
      </c>
      <c r="I41" s="14"/>
      <c r="J41" s="1">
        <f t="shared" si="14"/>
        <v>0</v>
      </c>
      <c r="K41" s="1">
        <f t="shared" si="15"/>
        <v>0</v>
      </c>
      <c r="L41" s="1">
        <f t="shared" si="16"/>
        <v>0</v>
      </c>
      <c r="M41" s="1">
        <f t="shared" si="17"/>
        <v>0</v>
      </c>
      <c r="N41" s="1">
        <f t="shared" si="18"/>
        <v>0</v>
      </c>
      <c r="O41" s="32">
        <f t="shared" si="19"/>
        <v>0</v>
      </c>
    </row>
    <row r="42" spans="1:15" s="10" customFormat="1" ht="51" customHeight="1" x14ac:dyDescent="0.25">
      <c r="A42" s="31">
        <v>29</v>
      </c>
      <c r="B42" s="124" t="s">
        <v>139</v>
      </c>
      <c r="C42" s="15"/>
      <c r="D42" s="123">
        <v>3</v>
      </c>
      <c r="E42" s="16" t="s">
        <v>387</v>
      </c>
      <c r="F42" s="17"/>
      <c r="G42" s="14"/>
      <c r="H42" s="1">
        <f t="shared" si="13"/>
        <v>0</v>
      </c>
      <c r="I42" s="14"/>
      <c r="J42" s="1">
        <f t="shared" si="14"/>
        <v>0</v>
      </c>
      <c r="K42" s="1">
        <f t="shared" si="15"/>
        <v>0</v>
      </c>
      <c r="L42" s="1">
        <f t="shared" si="16"/>
        <v>0</v>
      </c>
      <c r="M42" s="1">
        <f t="shared" si="17"/>
        <v>0</v>
      </c>
      <c r="N42" s="1">
        <f t="shared" si="18"/>
        <v>0</v>
      </c>
      <c r="O42" s="32">
        <f t="shared" si="19"/>
        <v>0</v>
      </c>
    </row>
    <row r="43" spans="1:15" s="10" customFormat="1" ht="51" customHeight="1" x14ac:dyDescent="0.25">
      <c r="A43" s="31">
        <v>30</v>
      </c>
      <c r="B43" s="124" t="s">
        <v>140</v>
      </c>
      <c r="C43" s="15"/>
      <c r="D43" s="123">
        <v>1</v>
      </c>
      <c r="E43" s="16" t="s">
        <v>387</v>
      </c>
      <c r="F43" s="17"/>
      <c r="G43" s="14"/>
      <c r="H43" s="1">
        <f t="shared" si="13"/>
        <v>0</v>
      </c>
      <c r="I43" s="14"/>
      <c r="J43" s="1">
        <f t="shared" si="14"/>
        <v>0</v>
      </c>
      <c r="K43" s="1">
        <f t="shared" si="15"/>
        <v>0</v>
      </c>
      <c r="L43" s="1">
        <f t="shared" si="16"/>
        <v>0</v>
      </c>
      <c r="M43" s="1">
        <f t="shared" si="17"/>
        <v>0</v>
      </c>
      <c r="N43" s="1">
        <f t="shared" si="18"/>
        <v>0</v>
      </c>
      <c r="O43" s="32">
        <f t="shared" si="19"/>
        <v>0</v>
      </c>
    </row>
    <row r="44" spans="1:15" s="10" customFormat="1" ht="51" customHeight="1" x14ac:dyDescent="0.25">
      <c r="A44" s="31">
        <v>31</v>
      </c>
      <c r="B44" s="124" t="s">
        <v>141</v>
      </c>
      <c r="C44" s="15"/>
      <c r="D44" s="123">
        <v>3</v>
      </c>
      <c r="E44" s="16" t="s">
        <v>387</v>
      </c>
      <c r="F44" s="17"/>
      <c r="G44" s="14"/>
      <c r="H44" s="1">
        <f t="shared" si="13"/>
        <v>0</v>
      </c>
      <c r="I44" s="14"/>
      <c r="J44" s="1">
        <f t="shared" si="14"/>
        <v>0</v>
      </c>
      <c r="K44" s="1">
        <f t="shared" si="15"/>
        <v>0</v>
      </c>
      <c r="L44" s="1">
        <f t="shared" si="16"/>
        <v>0</v>
      </c>
      <c r="M44" s="1">
        <f t="shared" si="17"/>
        <v>0</v>
      </c>
      <c r="N44" s="1">
        <f t="shared" si="18"/>
        <v>0</v>
      </c>
      <c r="O44" s="32">
        <f t="shared" si="19"/>
        <v>0</v>
      </c>
    </row>
    <row r="45" spans="1:15" s="10" customFormat="1" ht="51" customHeight="1" x14ac:dyDescent="0.25">
      <c r="A45" s="31">
        <v>32</v>
      </c>
      <c r="B45" s="124" t="s">
        <v>142</v>
      </c>
      <c r="C45" s="15"/>
      <c r="D45" s="123">
        <v>3</v>
      </c>
      <c r="E45" s="16" t="s">
        <v>387</v>
      </c>
      <c r="F45" s="17"/>
      <c r="G45" s="14"/>
      <c r="H45" s="1">
        <f t="shared" si="13"/>
        <v>0</v>
      </c>
      <c r="I45" s="14"/>
      <c r="J45" s="1">
        <f t="shared" si="14"/>
        <v>0</v>
      </c>
      <c r="K45" s="1">
        <f t="shared" si="15"/>
        <v>0</v>
      </c>
      <c r="L45" s="1">
        <f t="shared" si="16"/>
        <v>0</v>
      </c>
      <c r="M45" s="1">
        <f t="shared" si="17"/>
        <v>0</v>
      </c>
      <c r="N45" s="1">
        <f t="shared" si="18"/>
        <v>0</v>
      </c>
      <c r="O45" s="32">
        <f t="shared" si="19"/>
        <v>0</v>
      </c>
    </row>
    <row r="46" spans="1:15" s="10" customFormat="1" ht="51" customHeight="1" x14ac:dyDescent="0.25">
      <c r="A46" s="31">
        <v>33</v>
      </c>
      <c r="B46" s="124" t="s">
        <v>143</v>
      </c>
      <c r="C46" s="15"/>
      <c r="D46" s="123">
        <v>3</v>
      </c>
      <c r="E46" s="16" t="s">
        <v>387</v>
      </c>
      <c r="F46" s="17"/>
      <c r="G46" s="14"/>
      <c r="H46" s="1">
        <f t="shared" si="13"/>
        <v>0</v>
      </c>
      <c r="I46" s="14"/>
      <c r="J46" s="1">
        <f t="shared" si="14"/>
        <v>0</v>
      </c>
      <c r="K46" s="1">
        <f t="shared" si="15"/>
        <v>0</v>
      </c>
      <c r="L46" s="1">
        <f t="shared" si="16"/>
        <v>0</v>
      </c>
      <c r="M46" s="1">
        <f t="shared" si="17"/>
        <v>0</v>
      </c>
      <c r="N46" s="1">
        <f t="shared" si="18"/>
        <v>0</v>
      </c>
      <c r="O46" s="32">
        <f t="shared" si="19"/>
        <v>0</v>
      </c>
    </row>
    <row r="47" spans="1:15" s="10" customFormat="1" ht="51" customHeight="1" x14ac:dyDescent="0.25">
      <c r="A47" s="31">
        <v>34</v>
      </c>
      <c r="B47" s="124" t="s">
        <v>144</v>
      </c>
      <c r="C47" s="15"/>
      <c r="D47" s="123">
        <v>2</v>
      </c>
      <c r="E47" s="16" t="s">
        <v>387</v>
      </c>
      <c r="F47" s="17"/>
      <c r="G47" s="14"/>
      <c r="H47" s="1">
        <f t="shared" si="13"/>
        <v>0</v>
      </c>
      <c r="I47" s="14"/>
      <c r="J47" s="1">
        <f t="shared" si="14"/>
        <v>0</v>
      </c>
      <c r="K47" s="1">
        <f t="shared" si="15"/>
        <v>0</v>
      </c>
      <c r="L47" s="1">
        <f t="shared" si="16"/>
        <v>0</v>
      </c>
      <c r="M47" s="1">
        <f t="shared" si="17"/>
        <v>0</v>
      </c>
      <c r="N47" s="1">
        <f t="shared" si="18"/>
        <v>0</v>
      </c>
      <c r="O47" s="32">
        <f t="shared" si="19"/>
        <v>0</v>
      </c>
    </row>
    <row r="48" spans="1:15" s="10" customFormat="1" ht="51" customHeight="1" x14ac:dyDescent="0.25">
      <c r="A48" s="31">
        <v>35</v>
      </c>
      <c r="B48" s="124" t="s">
        <v>145</v>
      </c>
      <c r="C48" s="15"/>
      <c r="D48" s="123">
        <v>2</v>
      </c>
      <c r="E48" s="16" t="s">
        <v>387</v>
      </c>
      <c r="F48" s="17"/>
      <c r="G48" s="14"/>
      <c r="H48" s="1">
        <f t="shared" si="13"/>
        <v>0</v>
      </c>
      <c r="I48" s="14"/>
      <c r="J48" s="1">
        <f t="shared" si="14"/>
        <v>0</v>
      </c>
      <c r="K48" s="1">
        <f t="shared" si="15"/>
        <v>0</v>
      </c>
      <c r="L48" s="1">
        <f t="shared" si="16"/>
        <v>0</v>
      </c>
      <c r="M48" s="1">
        <f t="shared" si="17"/>
        <v>0</v>
      </c>
      <c r="N48" s="1">
        <f t="shared" si="18"/>
        <v>0</v>
      </c>
      <c r="O48" s="32">
        <f t="shared" si="19"/>
        <v>0</v>
      </c>
    </row>
    <row r="49" spans="1:15" s="10" customFormat="1" ht="51" customHeight="1" x14ac:dyDescent="0.25">
      <c r="A49" s="31">
        <v>36</v>
      </c>
      <c r="B49" s="124" t="s">
        <v>146</v>
      </c>
      <c r="C49" s="15"/>
      <c r="D49" s="123">
        <v>2</v>
      </c>
      <c r="E49" s="16" t="s">
        <v>387</v>
      </c>
      <c r="F49" s="17"/>
      <c r="G49" s="14"/>
      <c r="H49" s="1">
        <f t="shared" si="13"/>
        <v>0</v>
      </c>
      <c r="I49" s="14"/>
      <c r="J49" s="1">
        <f t="shared" si="14"/>
        <v>0</v>
      </c>
      <c r="K49" s="1">
        <f t="shared" si="15"/>
        <v>0</v>
      </c>
      <c r="L49" s="1">
        <f t="shared" si="16"/>
        <v>0</v>
      </c>
      <c r="M49" s="1">
        <f t="shared" si="17"/>
        <v>0</v>
      </c>
      <c r="N49" s="1">
        <f t="shared" si="18"/>
        <v>0</v>
      </c>
      <c r="O49" s="32">
        <f t="shared" si="19"/>
        <v>0</v>
      </c>
    </row>
    <row r="50" spans="1:15" s="10" customFormat="1" ht="51" customHeight="1" x14ac:dyDescent="0.25">
      <c r="A50" s="31">
        <v>37</v>
      </c>
      <c r="B50" s="124" t="s">
        <v>147</v>
      </c>
      <c r="C50" s="15"/>
      <c r="D50" s="123">
        <v>2</v>
      </c>
      <c r="E50" s="16" t="s">
        <v>387</v>
      </c>
      <c r="F50" s="17"/>
      <c r="G50" s="14"/>
      <c r="H50" s="1">
        <f t="shared" si="13"/>
        <v>0</v>
      </c>
      <c r="I50" s="14"/>
      <c r="J50" s="1">
        <f t="shared" si="14"/>
        <v>0</v>
      </c>
      <c r="K50" s="1">
        <f t="shared" si="15"/>
        <v>0</v>
      </c>
      <c r="L50" s="1">
        <f t="shared" si="16"/>
        <v>0</v>
      </c>
      <c r="M50" s="1">
        <f t="shared" si="17"/>
        <v>0</v>
      </c>
      <c r="N50" s="1">
        <f t="shared" si="18"/>
        <v>0</v>
      </c>
      <c r="O50" s="32">
        <f t="shared" si="19"/>
        <v>0</v>
      </c>
    </row>
    <row r="51" spans="1:15" s="10" customFormat="1" ht="51" customHeight="1" x14ac:dyDescent="0.25">
      <c r="A51" s="31">
        <v>38</v>
      </c>
      <c r="B51" s="124" t="s">
        <v>148</v>
      </c>
      <c r="C51" s="15"/>
      <c r="D51" s="123">
        <v>2</v>
      </c>
      <c r="E51" s="16" t="s">
        <v>387</v>
      </c>
      <c r="F51" s="17"/>
      <c r="G51" s="14"/>
      <c r="H51" s="1">
        <f t="shared" si="13"/>
        <v>0</v>
      </c>
      <c r="I51" s="14"/>
      <c r="J51" s="1">
        <f t="shared" si="14"/>
        <v>0</v>
      </c>
      <c r="K51" s="1">
        <f t="shared" si="15"/>
        <v>0</v>
      </c>
      <c r="L51" s="1">
        <f t="shared" si="16"/>
        <v>0</v>
      </c>
      <c r="M51" s="1">
        <f t="shared" si="17"/>
        <v>0</v>
      </c>
      <c r="N51" s="1">
        <f t="shared" si="18"/>
        <v>0</v>
      </c>
      <c r="O51" s="32">
        <f t="shared" si="19"/>
        <v>0</v>
      </c>
    </row>
    <row r="52" spans="1:15" s="10" customFormat="1" ht="51" customHeight="1" x14ac:dyDescent="0.25">
      <c r="A52" s="31">
        <v>39</v>
      </c>
      <c r="B52" s="124" t="s">
        <v>149</v>
      </c>
      <c r="C52" s="15"/>
      <c r="D52" s="123">
        <v>1</v>
      </c>
      <c r="E52" s="16" t="s">
        <v>387</v>
      </c>
      <c r="F52" s="17"/>
      <c r="G52" s="14"/>
      <c r="H52" s="1">
        <f t="shared" si="13"/>
        <v>0</v>
      </c>
      <c r="I52" s="14"/>
      <c r="J52" s="1">
        <f t="shared" si="14"/>
        <v>0</v>
      </c>
      <c r="K52" s="1">
        <f t="shared" si="15"/>
        <v>0</v>
      </c>
      <c r="L52" s="1">
        <f t="shared" si="16"/>
        <v>0</v>
      </c>
      <c r="M52" s="1">
        <f t="shared" si="17"/>
        <v>0</v>
      </c>
      <c r="N52" s="1">
        <f t="shared" si="18"/>
        <v>0</v>
      </c>
      <c r="O52" s="32">
        <f t="shared" si="19"/>
        <v>0</v>
      </c>
    </row>
    <row r="53" spans="1:15" s="10" customFormat="1" ht="51" customHeight="1" x14ac:dyDescent="0.25">
      <c r="A53" s="31">
        <v>40</v>
      </c>
      <c r="B53" s="124" t="s">
        <v>150</v>
      </c>
      <c r="C53" s="15"/>
      <c r="D53" s="123">
        <v>3</v>
      </c>
      <c r="E53" s="16" t="s">
        <v>387</v>
      </c>
      <c r="F53" s="17"/>
      <c r="G53" s="14"/>
      <c r="H53" s="1">
        <f t="shared" si="13"/>
        <v>0</v>
      </c>
      <c r="I53" s="14"/>
      <c r="J53" s="1">
        <f t="shared" si="14"/>
        <v>0</v>
      </c>
      <c r="K53" s="1">
        <f t="shared" si="15"/>
        <v>0</v>
      </c>
      <c r="L53" s="1">
        <f t="shared" si="16"/>
        <v>0</v>
      </c>
      <c r="M53" s="1">
        <f t="shared" si="17"/>
        <v>0</v>
      </c>
      <c r="N53" s="1">
        <f t="shared" si="18"/>
        <v>0</v>
      </c>
      <c r="O53" s="32">
        <f t="shared" si="19"/>
        <v>0</v>
      </c>
    </row>
    <row r="54" spans="1:15" s="10" customFormat="1" ht="51" customHeight="1" x14ac:dyDescent="0.25">
      <c r="A54" s="31">
        <v>41</v>
      </c>
      <c r="B54" s="124" t="s">
        <v>151</v>
      </c>
      <c r="C54" s="15"/>
      <c r="D54" s="123">
        <v>2</v>
      </c>
      <c r="E54" s="16" t="s">
        <v>387</v>
      </c>
      <c r="F54" s="17"/>
      <c r="G54" s="14"/>
      <c r="H54" s="1">
        <f t="shared" ref="H54:H62" si="20">+ROUND(F54*G54,0)</f>
        <v>0</v>
      </c>
      <c r="I54" s="14"/>
      <c r="J54" s="1">
        <f t="shared" ref="J54:J62" si="21">ROUND(F54*I54,0)</f>
        <v>0</v>
      </c>
      <c r="K54" s="1">
        <f t="shared" ref="K54:K62" si="22">ROUND(F54+H54+J54,0)</f>
        <v>0</v>
      </c>
      <c r="L54" s="1">
        <f t="shared" ref="L54:L62" si="23">ROUND(F54*D54,0)</f>
        <v>0</v>
      </c>
      <c r="M54" s="1">
        <f t="shared" ref="M54:M62" si="24">ROUND(L54*G54,0)</f>
        <v>0</v>
      </c>
      <c r="N54" s="1">
        <f t="shared" ref="N54:N62" si="25">ROUND(L54*I54,0)</f>
        <v>0</v>
      </c>
      <c r="O54" s="32">
        <f t="shared" ref="O54:O62" si="26">ROUND(L54+N54+M54,0)</f>
        <v>0</v>
      </c>
    </row>
    <row r="55" spans="1:15" s="10" customFormat="1" ht="51" customHeight="1" x14ac:dyDescent="0.25">
      <c r="A55" s="31">
        <v>42</v>
      </c>
      <c r="B55" s="124" t="s">
        <v>152</v>
      </c>
      <c r="C55" s="15"/>
      <c r="D55" s="123">
        <v>2</v>
      </c>
      <c r="E55" s="16" t="s">
        <v>387</v>
      </c>
      <c r="F55" s="17"/>
      <c r="G55" s="14"/>
      <c r="H55" s="1">
        <f t="shared" si="20"/>
        <v>0</v>
      </c>
      <c r="I55" s="14"/>
      <c r="J55" s="1">
        <f t="shared" si="21"/>
        <v>0</v>
      </c>
      <c r="K55" s="1">
        <f t="shared" si="22"/>
        <v>0</v>
      </c>
      <c r="L55" s="1">
        <f t="shared" si="23"/>
        <v>0</v>
      </c>
      <c r="M55" s="1">
        <f t="shared" si="24"/>
        <v>0</v>
      </c>
      <c r="N55" s="1">
        <f t="shared" si="25"/>
        <v>0</v>
      </c>
      <c r="O55" s="32">
        <f t="shared" si="26"/>
        <v>0</v>
      </c>
    </row>
    <row r="56" spans="1:15" s="10" customFormat="1" ht="98.25" customHeight="1" x14ac:dyDescent="0.25">
      <c r="A56" s="31">
        <v>43</v>
      </c>
      <c r="B56" s="124" t="s">
        <v>153</v>
      </c>
      <c r="C56" s="15"/>
      <c r="D56" s="123">
        <v>2</v>
      </c>
      <c r="E56" s="16" t="s">
        <v>387</v>
      </c>
      <c r="F56" s="17"/>
      <c r="G56" s="14"/>
      <c r="H56" s="1">
        <f t="shared" si="20"/>
        <v>0</v>
      </c>
      <c r="I56" s="14"/>
      <c r="J56" s="1">
        <f t="shared" si="21"/>
        <v>0</v>
      </c>
      <c r="K56" s="1">
        <f t="shared" si="22"/>
        <v>0</v>
      </c>
      <c r="L56" s="1">
        <f t="shared" si="23"/>
        <v>0</v>
      </c>
      <c r="M56" s="1">
        <f t="shared" si="24"/>
        <v>0</v>
      </c>
      <c r="N56" s="1">
        <f t="shared" si="25"/>
        <v>0</v>
      </c>
      <c r="O56" s="32">
        <f t="shared" si="26"/>
        <v>0</v>
      </c>
    </row>
    <row r="57" spans="1:15" s="10" customFormat="1" ht="51" customHeight="1" x14ac:dyDescent="0.25">
      <c r="A57" s="31">
        <v>44</v>
      </c>
      <c r="B57" s="124" t="s">
        <v>154</v>
      </c>
      <c r="C57" s="15"/>
      <c r="D57" s="123">
        <v>2</v>
      </c>
      <c r="E57" s="16" t="s">
        <v>387</v>
      </c>
      <c r="F57" s="17"/>
      <c r="G57" s="14"/>
      <c r="H57" s="1">
        <f t="shared" si="20"/>
        <v>0</v>
      </c>
      <c r="I57" s="14"/>
      <c r="J57" s="1">
        <f t="shared" si="21"/>
        <v>0</v>
      </c>
      <c r="K57" s="1">
        <f t="shared" si="22"/>
        <v>0</v>
      </c>
      <c r="L57" s="1">
        <f t="shared" si="23"/>
        <v>0</v>
      </c>
      <c r="M57" s="1">
        <f t="shared" si="24"/>
        <v>0</v>
      </c>
      <c r="N57" s="1">
        <f t="shared" si="25"/>
        <v>0</v>
      </c>
      <c r="O57" s="32">
        <f t="shared" si="26"/>
        <v>0</v>
      </c>
    </row>
    <row r="58" spans="1:15" s="10" customFormat="1" ht="51" customHeight="1" x14ac:dyDescent="0.25">
      <c r="A58" s="31">
        <v>45</v>
      </c>
      <c r="B58" s="124" t="s">
        <v>155</v>
      </c>
      <c r="C58" s="15"/>
      <c r="D58" s="123">
        <v>2</v>
      </c>
      <c r="E58" s="16" t="s">
        <v>387</v>
      </c>
      <c r="F58" s="17"/>
      <c r="G58" s="14"/>
      <c r="H58" s="1">
        <f t="shared" si="20"/>
        <v>0</v>
      </c>
      <c r="I58" s="14"/>
      <c r="J58" s="1">
        <f t="shared" si="21"/>
        <v>0</v>
      </c>
      <c r="K58" s="1">
        <f t="shared" si="22"/>
        <v>0</v>
      </c>
      <c r="L58" s="1">
        <f t="shared" si="23"/>
        <v>0</v>
      </c>
      <c r="M58" s="1">
        <f t="shared" si="24"/>
        <v>0</v>
      </c>
      <c r="N58" s="1">
        <f t="shared" si="25"/>
        <v>0</v>
      </c>
      <c r="O58" s="32">
        <f t="shared" si="26"/>
        <v>0</v>
      </c>
    </row>
    <row r="59" spans="1:15" s="10" customFormat="1" ht="66" customHeight="1" x14ac:dyDescent="0.25">
      <c r="A59" s="31">
        <v>46</v>
      </c>
      <c r="B59" s="124" t="s">
        <v>156</v>
      </c>
      <c r="C59" s="15"/>
      <c r="D59" s="123">
        <v>2</v>
      </c>
      <c r="E59" s="16" t="s">
        <v>387</v>
      </c>
      <c r="F59" s="17"/>
      <c r="G59" s="14"/>
      <c r="H59" s="1">
        <f t="shared" si="20"/>
        <v>0</v>
      </c>
      <c r="I59" s="14"/>
      <c r="J59" s="1">
        <f t="shared" si="21"/>
        <v>0</v>
      </c>
      <c r="K59" s="1">
        <f t="shared" si="22"/>
        <v>0</v>
      </c>
      <c r="L59" s="1">
        <f t="shared" si="23"/>
        <v>0</v>
      </c>
      <c r="M59" s="1">
        <f t="shared" si="24"/>
        <v>0</v>
      </c>
      <c r="N59" s="1">
        <f t="shared" si="25"/>
        <v>0</v>
      </c>
      <c r="O59" s="32">
        <f t="shared" si="26"/>
        <v>0</v>
      </c>
    </row>
    <row r="60" spans="1:15" s="10" customFormat="1" ht="51" customHeight="1" x14ac:dyDescent="0.25">
      <c r="A60" s="31">
        <v>47</v>
      </c>
      <c r="B60" s="124" t="s">
        <v>157</v>
      </c>
      <c r="C60" s="15"/>
      <c r="D60" s="123">
        <v>3</v>
      </c>
      <c r="E60" s="16" t="s">
        <v>387</v>
      </c>
      <c r="F60" s="17"/>
      <c r="G60" s="14"/>
      <c r="H60" s="1">
        <f t="shared" si="20"/>
        <v>0</v>
      </c>
      <c r="I60" s="14"/>
      <c r="J60" s="1">
        <f t="shared" si="21"/>
        <v>0</v>
      </c>
      <c r="K60" s="1">
        <f t="shared" si="22"/>
        <v>0</v>
      </c>
      <c r="L60" s="1">
        <f t="shared" si="23"/>
        <v>0</v>
      </c>
      <c r="M60" s="1">
        <f t="shared" si="24"/>
        <v>0</v>
      </c>
      <c r="N60" s="1">
        <f t="shared" si="25"/>
        <v>0</v>
      </c>
      <c r="O60" s="32">
        <f t="shared" si="26"/>
        <v>0</v>
      </c>
    </row>
    <row r="61" spans="1:15" s="10" customFormat="1" ht="51" customHeight="1" x14ac:dyDescent="0.25">
      <c r="A61" s="31">
        <v>48</v>
      </c>
      <c r="B61" s="124" t="s">
        <v>158</v>
      </c>
      <c r="C61" s="15"/>
      <c r="D61" s="123">
        <v>3</v>
      </c>
      <c r="E61" s="16" t="s">
        <v>387</v>
      </c>
      <c r="F61" s="17"/>
      <c r="G61" s="14"/>
      <c r="H61" s="1">
        <f t="shared" si="20"/>
        <v>0</v>
      </c>
      <c r="I61" s="14"/>
      <c r="J61" s="1">
        <f t="shared" si="21"/>
        <v>0</v>
      </c>
      <c r="K61" s="1">
        <f t="shared" si="22"/>
        <v>0</v>
      </c>
      <c r="L61" s="1">
        <f t="shared" si="23"/>
        <v>0</v>
      </c>
      <c r="M61" s="1">
        <f t="shared" si="24"/>
        <v>0</v>
      </c>
      <c r="N61" s="1">
        <f t="shared" si="25"/>
        <v>0</v>
      </c>
      <c r="O61" s="32">
        <f t="shared" si="26"/>
        <v>0</v>
      </c>
    </row>
    <row r="62" spans="1:15" s="10" customFormat="1" ht="51" customHeight="1" x14ac:dyDescent="0.25">
      <c r="A62" s="31">
        <v>49</v>
      </c>
      <c r="B62" s="124" t="s">
        <v>159</v>
      </c>
      <c r="C62" s="15"/>
      <c r="D62" s="123">
        <v>2</v>
      </c>
      <c r="E62" s="16" t="s">
        <v>387</v>
      </c>
      <c r="F62" s="17"/>
      <c r="G62" s="14"/>
      <c r="H62" s="1">
        <f t="shared" si="20"/>
        <v>0</v>
      </c>
      <c r="I62" s="14"/>
      <c r="J62" s="1">
        <f t="shared" si="21"/>
        <v>0</v>
      </c>
      <c r="K62" s="1">
        <f t="shared" si="22"/>
        <v>0</v>
      </c>
      <c r="L62" s="1">
        <f t="shared" si="23"/>
        <v>0</v>
      </c>
      <c r="M62" s="1">
        <f t="shared" si="24"/>
        <v>0</v>
      </c>
      <c r="N62" s="1">
        <f t="shared" si="25"/>
        <v>0</v>
      </c>
      <c r="O62" s="32">
        <f t="shared" si="26"/>
        <v>0</v>
      </c>
    </row>
    <row r="63" spans="1:15" s="10" customFormat="1" ht="51" customHeight="1" x14ac:dyDescent="0.25">
      <c r="A63" s="31">
        <v>50</v>
      </c>
      <c r="B63" s="124" t="s">
        <v>160</v>
      </c>
      <c r="C63" s="15"/>
      <c r="D63" s="123">
        <v>2</v>
      </c>
      <c r="E63" s="16" t="s">
        <v>387</v>
      </c>
      <c r="F63" s="17"/>
      <c r="G63" s="14"/>
      <c r="H63" s="1">
        <f t="shared" ref="H63:H126" si="27">+ROUND(F63*G63,0)</f>
        <v>0</v>
      </c>
      <c r="I63" s="14"/>
      <c r="J63" s="1">
        <f t="shared" ref="J63:J126" si="28">ROUND(F63*I63,0)</f>
        <v>0</v>
      </c>
      <c r="K63" s="1">
        <f t="shared" ref="K63:K126" si="29">ROUND(F63+H63+J63,0)</f>
        <v>0</v>
      </c>
      <c r="L63" s="1">
        <f t="shared" ref="L63:L126" si="30">ROUND(F63*D63,0)</f>
        <v>0</v>
      </c>
      <c r="M63" s="1">
        <f t="shared" ref="M63:M126" si="31">ROUND(L63*G63,0)</f>
        <v>0</v>
      </c>
      <c r="N63" s="1">
        <f t="shared" ref="N63:N126" si="32">ROUND(L63*I63,0)</f>
        <v>0</v>
      </c>
      <c r="O63" s="32">
        <f t="shared" ref="O63:O126" si="33">ROUND(L63+N63+M63,0)</f>
        <v>0</v>
      </c>
    </row>
    <row r="64" spans="1:15" s="10" customFormat="1" ht="51" customHeight="1" x14ac:dyDescent="0.25">
      <c r="A64" s="31">
        <v>51</v>
      </c>
      <c r="B64" s="124" t="s">
        <v>161</v>
      </c>
      <c r="C64" s="15"/>
      <c r="D64" s="123">
        <v>3</v>
      </c>
      <c r="E64" s="16" t="s">
        <v>387</v>
      </c>
      <c r="F64" s="17"/>
      <c r="G64" s="14"/>
      <c r="H64" s="1">
        <f t="shared" si="27"/>
        <v>0</v>
      </c>
      <c r="I64" s="14"/>
      <c r="J64" s="1">
        <f t="shared" si="28"/>
        <v>0</v>
      </c>
      <c r="K64" s="1">
        <f t="shared" si="29"/>
        <v>0</v>
      </c>
      <c r="L64" s="1">
        <f t="shared" si="30"/>
        <v>0</v>
      </c>
      <c r="M64" s="1">
        <f t="shared" si="31"/>
        <v>0</v>
      </c>
      <c r="N64" s="1">
        <f t="shared" si="32"/>
        <v>0</v>
      </c>
      <c r="O64" s="32">
        <f t="shared" si="33"/>
        <v>0</v>
      </c>
    </row>
    <row r="65" spans="1:15" s="10" customFormat="1" ht="51" customHeight="1" x14ac:dyDescent="0.25">
      <c r="A65" s="31">
        <v>52</v>
      </c>
      <c r="B65" s="124" t="s">
        <v>162</v>
      </c>
      <c r="C65" s="15"/>
      <c r="D65" s="123">
        <v>3</v>
      </c>
      <c r="E65" s="16" t="s">
        <v>387</v>
      </c>
      <c r="F65" s="17"/>
      <c r="G65" s="14"/>
      <c r="H65" s="1">
        <f t="shared" si="27"/>
        <v>0</v>
      </c>
      <c r="I65" s="14"/>
      <c r="J65" s="1">
        <f t="shared" si="28"/>
        <v>0</v>
      </c>
      <c r="K65" s="1">
        <f t="shared" si="29"/>
        <v>0</v>
      </c>
      <c r="L65" s="1">
        <f t="shared" si="30"/>
        <v>0</v>
      </c>
      <c r="M65" s="1">
        <f t="shared" si="31"/>
        <v>0</v>
      </c>
      <c r="N65" s="1">
        <f t="shared" si="32"/>
        <v>0</v>
      </c>
      <c r="O65" s="32">
        <f t="shared" si="33"/>
        <v>0</v>
      </c>
    </row>
    <row r="66" spans="1:15" s="10" customFormat="1" ht="66.75" customHeight="1" x14ac:dyDescent="0.25">
      <c r="A66" s="31">
        <v>53</v>
      </c>
      <c r="B66" s="124" t="s">
        <v>163</v>
      </c>
      <c r="C66" s="15"/>
      <c r="D66" s="123">
        <v>3</v>
      </c>
      <c r="E66" s="16" t="s">
        <v>387</v>
      </c>
      <c r="F66" s="17"/>
      <c r="G66" s="14"/>
      <c r="H66" s="1">
        <f t="shared" si="27"/>
        <v>0</v>
      </c>
      <c r="I66" s="14"/>
      <c r="J66" s="1">
        <f t="shared" si="28"/>
        <v>0</v>
      </c>
      <c r="K66" s="1">
        <f t="shared" si="29"/>
        <v>0</v>
      </c>
      <c r="L66" s="1">
        <f t="shared" si="30"/>
        <v>0</v>
      </c>
      <c r="M66" s="1">
        <f t="shared" si="31"/>
        <v>0</v>
      </c>
      <c r="N66" s="1">
        <f t="shared" si="32"/>
        <v>0</v>
      </c>
      <c r="O66" s="32">
        <f t="shared" si="33"/>
        <v>0</v>
      </c>
    </row>
    <row r="67" spans="1:15" s="10" customFormat="1" ht="51" customHeight="1" x14ac:dyDescent="0.25">
      <c r="A67" s="31">
        <v>54</v>
      </c>
      <c r="B67" s="124" t="s">
        <v>164</v>
      </c>
      <c r="C67" s="15"/>
      <c r="D67" s="123">
        <v>3</v>
      </c>
      <c r="E67" s="16" t="s">
        <v>387</v>
      </c>
      <c r="F67" s="17"/>
      <c r="G67" s="14"/>
      <c r="H67" s="1">
        <f t="shared" si="27"/>
        <v>0</v>
      </c>
      <c r="I67" s="14"/>
      <c r="J67" s="1">
        <f t="shared" si="28"/>
        <v>0</v>
      </c>
      <c r="K67" s="1">
        <f t="shared" si="29"/>
        <v>0</v>
      </c>
      <c r="L67" s="1">
        <f t="shared" si="30"/>
        <v>0</v>
      </c>
      <c r="M67" s="1">
        <f t="shared" si="31"/>
        <v>0</v>
      </c>
      <c r="N67" s="1">
        <f t="shared" si="32"/>
        <v>0</v>
      </c>
      <c r="O67" s="32">
        <f t="shared" si="33"/>
        <v>0</v>
      </c>
    </row>
    <row r="68" spans="1:15" s="10" customFormat="1" ht="51" customHeight="1" x14ac:dyDescent="0.25">
      <c r="A68" s="31">
        <v>55</v>
      </c>
      <c r="B68" s="124" t="s">
        <v>165</v>
      </c>
      <c r="C68" s="15"/>
      <c r="D68" s="123">
        <v>3</v>
      </c>
      <c r="E68" s="16" t="s">
        <v>387</v>
      </c>
      <c r="F68" s="17"/>
      <c r="G68" s="14"/>
      <c r="H68" s="1">
        <f t="shared" si="27"/>
        <v>0</v>
      </c>
      <c r="I68" s="14"/>
      <c r="J68" s="1">
        <f t="shared" si="28"/>
        <v>0</v>
      </c>
      <c r="K68" s="1">
        <f t="shared" si="29"/>
        <v>0</v>
      </c>
      <c r="L68" s="1">
        <f t="shared" si="30"/>
        <v>0</v>
      </c>
      <c r="M68" s="1">
        <f t="shared" si="31"/>
        <v>0</v>
      </c>
      <c r="N68" s="1">
        <f t="shared" si="32"/>
        <v>0</v>
      </c>
      <c r="O68" s="32">
        <f t="shared" si="33"/>
        <v>0</v>
      </c>
    </row>
    <row r="69" spans="1:15" s="10" customFormat="1" ht="51" customHeight="1" x14ac:dyDescent="0.25">
      <c r="A69" s="31">
        <v>56</v>
      </c>
      <c r="B69" s="124" t="s">
        <v>166</v>
      </c>
      <c r="C69" s="15"/>
      <c r="D69" s="123">
        <v>2</v>
      </c>
      <c r="E69" s="16" t="s">
        <v>387</v>
      </c>
      <c r="F69" s="17"/>
      <c r="G69" s="14"/>
      <c r="H69" s="1">
        <f t="shared" si="27"/>
        <v>0</v>
      </c>
      <c r="I69" s="14"/>
      <c r="J69" s="1">
        <f t="shared" si="28"/>
        <v>0</v>
      </c>
      <c r="K69" s="1">
        <f t="shared" si="29"/>
        <v>0</v>
      </c>
      <c r="L69" s="1">
        <f t="shared" si="30"/>
        <v>0</v>
      </c>
      <c r="M69" s="1">
        <f t="shared" si="31"/>
        <v>0</v>
      </c>
      <c r="N69" s="1">
        <f t="shared" si="32"/>
        <v>0</v>
      </c>
      <c r="O69" s="32">
        <f t="shared" si="33"/>
        <v>0</v>
      </c>
    </row>
    <row r="70" spans="1:15" s="10" customFormat="1" ht="51" customHeight="1" x14ac:dyDescent="0.25">
      <c r="A70" s="31">
        <v>57</v>
      </c>
      <c r="B70" s="124" t="s">
        <v>167</v>
      </c>
      <c r="C70" s="15"/>
      <c r="D70" s="123">
        <v>3</v>
      </c>
      <c r="E70" s="16" t="s">
        <v>387</v>
      </c>
      <c r="F70" s="17"/>
      <c r="G70" s="14"/>
      <c r="H70" s="1">
        <f t="shared" si="27"/>
        <v>0</v>
      </c>
      <c r="I70" s="14"/>
      <c r="J70" s="1">
        <f t="shared" si="28"/>
        <v>0</v>
      </c>
      <c r="K70" s="1">
        <f t="shared" si="29"/>
        <v>0</v>
      </c>
      <c r="L70" s="1">
        <f t="shared" si="30"/>
        <v>0</v>
      </c>
      <c r="M70" s="1">
        <f t="shared" si="31"/>
        <v>0</v>
      </c>
      <c r="N70" s="1">
        <f t="shared" si="32"/>
        <v>0</v>
      </c>
      <c r="O70" s="32">
        <f t="shared" si="33"/>
        <v>0</v>
      </c>
    </row>
    <row r="71" spans="1:15" s="10" customFormat="1" ht="51" customHeight="1" x14ac:dyDescent="0.25">
      <c r="A71" s="31">
        <v>58</v>
      </c>
      <c r="B71" s="124" t="s">
        <v>168</v>
      </c>
      <c r="C71" s="15"/>
      <c r="D71" s="123">
        <v>3</v>
      </c>
      <c r="E71" s="16" t="s">
        <v>387</v>
      </c>
      <c r="F71" s="17"/>
      <c r="G71" s="14"/>
      <c r="H71" s="1">
        <f t="shared" si="27"/>
        <v>0</v>
      </c>
      <c r="I71" s="14"/>
      <c r="J71" s="1">
        <f t="shared" si="28"/>
        <v>0</v>
      </c>
      <c r="K71" s="1">
        <f t="shared" si="29"/>
        <v>0</v>
      </c>
      <c r="L71" s="1">
        <f t="shared" si="30"/>
        <v>0</v>
      </c>
      <c r="M71" s="1">
        <f t="shared" si="31"/>
        <v>0</v>
      </c>
      <c r="N71" s="1">
        <f t="shared" si="32"/>
        <v>0</v>
      </c>
      <c r="O71" s="32">
        <f t="shared" si="33"/>
        <v>0</v>
      </c>
    </row>
    <row r="72" spans="1:15" s="10" customFormat="1" ht="51" customHeight="1" x14ac:dyDescent="0.25">
      <c r="A72" s="31">
        <v>59</v>
      </c>
      <c r="B72" s="124" t="s">
        <v>169</v>
      </c>
      <c r="C72" s="15"/>
      <c r="D72" s="123">
        <v>2</v>
      </c>
      <c r="E72" s="16" t="s">
        <v>387</v>
      </c>
      <c r="F72" s="17"/>
      <c r="G72" s="14"/>
      <c r="H72" s="1">
        <f t="shared" si="27"/>
        <v>0</v>
      </c>
      <c r="I72" s="14"/>
      <c r="J72" s="1">
        <f t="shared" si="28"/>
        <v>0</v>
      </c>
      <c r="K72" s="1">
        <f t="shared" si="29"/>
        <v>0</v>
      </c>
      <c r="L72" s="1">
        <f t="shared" si="30"/>
        <v>0</v>
      </c>
      <c r="M72" s="1">
        <f t="shared" si="31"/>
        <v>0</v>
      </c>
      <c r="N72" s="1">
        <f t="shared" si="32"/>
        <v>0</v>
      </c>
      <c r="O72" s="32">
        <f t="shared" si="33"/>
        <v>0</v>
      </c>
    </row>
    <row r="73" spans="1:15" s="10" customFormat="1" ht="51" customHeight="1" x14ac:dyDescent="0.25">
      <c r="A73" s="31">
        <v>60</v>
      </c>
      <c r="B73" s="124" t="s">
        <v>170</v>
      </c>
      <c r="C73" s="15"/>
      <c r="D73" s="123">
        <v>3</v>
      </c>
      <c r="E73" s="16" t="s">
        <v>387</v>
      </c>
      <c r="F73" s="17"/>
      <c r="G73" s="14"/>
      <c r="H73" s="1">
        <f t="shared" si="27"/>
        <v>0</v>
      </c>
      <c r="I73" s="14"/>
      <c r="J73" s="1">
        <f t="shared" si="28"/>
        <v>0</v>
      </c>
      <c r="K73" s="1">
        <f t="shared" si="29"/>
        <v>0</v>
      </c>
      <c r="L73" s="1">
        <f t="shared" si="30"/>
        <v>0</v>
      </c>
      <c r="M73" s="1">
        <f t="shared" si="31"/>
        <v>0</v>
      </c>
      <c r="N73" s="1">
        <f t="shared" si="32"/>
        <v>0</v>
      </c>
      <c r="O73" s="32">
        <f t="shared" si="33"/>
        <v>0</v>
      </c>
    </row>
    <row r="74" spans="1:15" s="10" customFormat="1" ht="51" customHeight="1" x14ac:dyDescent="0.25">
      <c r="A74" s="31">
        <v>61</v>
      </c>
      <c r="B74" s="124" t="s">
        <v>171</v>
      </c>
      <c r="C74" s="15"/>
      <c r="D74" s="123">
        <v>2</v>
      </c>
      <c r="E74" s="16" t="s">
        <v>387</v>
      </c>
      <c r="F74" s="17"/>
      <c r="G74" s="14"/>
      <c r="H74" s="1">
        <f t="shared" si="27"/>
        <v>0</v>
      </c>
      <c r="I74" s="14"/>
      <c r="J74" s="1">
        <f t="shared" si="28"/>
        <v>0</v>
      </c>
      <c r="K74" s="1">
        <f t="shared" si="29"/>
        <v>0</v>
      </c>
      <c r="L74" s="1">
        <f t="shared" si="30"/>
        <v>0</v>
      </c>
      <c r="M74" s="1">
        <f t="shared" si="31"/>
        <v>0</v>
      </c>
      <c r="N74" s="1">
        <f t="shared" si="32"/>
        <v>0</v>
      </c>
      <c r="O74" s="32">
        <f t="shared" si="33"/>
        <v>0</v>
      </c>
    </row>
    <row r="75" spans="1:15" s="10" customFormat="1" ht="51" customHeight="1" x14ac:dyDescent="0.25">
      <c r="A75" s="31">
        <v>62</v>
      </c>
      <c r="B75" s="124" t="s">
        <v>172</v>
      </c>
      <c r="C75" s="15"/>
      <c r="D75" s="123">
        <v>3</v>
      </c>
      <c r="E75" s="16" t="s">
        <v>387</v>
      </c>
      <c r="F75" s="17"/>
      <c r="G75" s="14"/>
      <c r="H75" s="1">
        <f t="shared" si="27"/>
        <v>0</v>
      </c>
      <c r="I75" s="14"/>
      <c r="J75" s="1">
        <f t="shared" si="28"/>
        <v>0</v>
      </c>
      <c r="K75" s="1">
        <f t="shared" si="29"/>
        <v>0</v>
      </c>
      <c r="L75" s="1">
        <f t="shared" si="30"/>
        <v>0</v>
      </c>
      <c r="M75" s="1">
        <f t="shared" si="31"/>
        <v>0</v>
      </c>
      <c r="N75" s="1">
        <f t="shared" si="32"/>
        <v>0</v>
      </c>
      <c r="O75" s="32">
        <f t="shared" si="33"/>
        <v>0</v>
      </c>
    </row>
    <row r="76" spans="1:15" s="10" customFormat="1" ht="51" customHeight="1" x14ac:dyDescent="0.25">
      <c r="A76" s="31">
        <v>63</v>
      </c>
      <c r="B76" s="124" t="s">
        <v>173</v>
      </c>
      <c r="C76" s="15"/>
      <c r="D76" s="123">
        <v>3</v>
      </c>
      <c r="E76" s="16" t="s">
        <v>387</v>
      </c>
      <c r="F76" s="17"/>
      <c r="G76" s="14"/>
      <c r="H76" s="1">
        <f t="shared" si="27"/>
        <v>0</v>
      </c>
      <c r="I76" s="14"/>
      <c r="J76" s="1">
        <f t="shared" si="28"/>
        <v>0</v>
      </c>
      <c r="K76" s="1">
        <f t="shared" si="29"/>
        <v>0</v>
      </c>
      <c r="L76" s="1">
        <f t="shared" si="30"/>
        <v>0</v>
      </c>
      <c r="M76" s="1">
        <f t="shared" si="31"/>
        <v>0</v>
      </c>
      <c r="N76" s="1">
        <f t="shared" si="32"/>
        <v>0</v>
      </c>
      <c r="O76" s="32">
        <f t="shared" si="33"/>
        <v>0</v>
      </c>
    </row>
    <row r="77" spans="1:15" s="10" customFormat="1" ht="51" customHeight="1" x14ac:dyDescent="0.25">
      <c r="A77" s="31">
        <v>64</v>
      </c>
      <c r="B77" s="124" t="s">
        <v>174</v>
      </c>
      <c r="C77" s="15"/>
      <c r="D77" s="123">
        <v>2</v>
      </c>
      <c r="E77" s="16" t="s">
        <v>387</v>
      </c>
      <c r="F77" s="17"/>
      <c r="G77" s="14"/>
      <c r="H77" s="1">
        <f t="shared" si="27"/>
        <v>0</v>
      </c>
      <c r="I77" s="14"/>
      <c r="J77" s="1">
        <f t="shared" si="28"/>
        <v>0</v>
      </c>
      <c r="K77" s="1">
        <f t="shared" si="29"/>
        <v>0</v>
      </c>
      <c r="L77" s="1">
        <f t="shared" si="30"/>
        <v>0</v>
      </c>
      <c r="M77" s="1">
        <f t="shared" si="31"/>
        <v>0</v>
      </c>
      <c r="N77" s="1">
        <f t="shared" si="32"/>
        <v>0</v>
      </c>
      <c r="O77" s="32">
        <f t="shared" si="33"/>
        <v>0</v>
      </c>
    </row>
    <row r="78" spans="1:15" s="10" customFormat="1" ht="51" customHeight="1" x14ac:dyDescent="0.25">
      <c r="A78" s="31">
        <v>65</v>
      </c>
      <c r="B78" s="124" t="s">
        <v>175</v>
      </c>
      <c r="C78" s="15"/>
      <c r="D78" s="123">
        <v>2</v>
      </c>
      <c r="E78" s="16" t="s">
        <v>387</v>
      </c>
      <c r="F78" s="17"/>
      <c r="G78" s="14"/>
      <c r="H78" s="1">
        <f t="shared" si="27"/>
        <v>0</v>
      </c>
      <c r="I78" s="14"/>
      <c r="J78" s="1">
        <f t="shared" si="28"/>
        <v>0</v>
      </c>
      <c r="K78" s="1">
        <f t="shared" si="29"/>
        <v>0</v>
      </c>
      <c r="L78" s="1">
        <f t="shared" si="30"/>
        <v>0</v>
      </c>
      <c r="M78" s="1">
        <f t="shared" si="31"/>
        <v>0</v>
      </c>
      <c r="N78" s="1">
        <f t="shared" si="32"/>
        <v>0</v>
      </c>
      <c r="O78" s="32">
        <f t="shared" si="33"/>
        <v>0</v>
      </c>
    </row>
    <row r="79" spans="1:15" s="10" customFormat="1" ht="51" customHeight="1" x14ac:dyDescent="0.25">
      <c r="A79" s="31">
        <v>66</v>
      </c>
      <c r="B79" s="124" t="s">
        <v>176</v>
      </c>
      <c r="C79" s="15"/>
      <c r="D79" s="123">
        <v>2</v>
      </c>
      <c r="E79" s="16" t="s">
        <v>387</v>
      </c>
      <c r="F79" s="17"/>
      <c r="G79" s="14"/>
      <c r="H79" s="1">
        <f t="shared" si="27"/>
        <v>0</v>
      </c>
      <c r="I79" s="14"/>
      <c r="J79" s="1">
        <f t="shared" si="28"/>
        <v>0</v>
      </c>
      <c r="K79" s="1">
        <f t="shared" si="29"/>
        <v>0</v>
      </c>
      <c r="L79" s="1">
        <f t="shared" si="30"/>
        <v>0</v>
      </c>
      <c r="M79" s="1">
        <f t="shared" si="31"/>
        <v>0</v>
      </c>
      <c r="N79" s="1">
        <f t="shared" si="32"/>
        <v>0</v>
      </c>
      <c r="O79" s="32">
        <f t="shared" si="33"/>
        <v>0</v>
      </c>
    </row>
    <row r="80" spans="1:15" s="10" customFormat="1" ht="51" customHeight="1" x14ac:dyDescent="0.25">
      <c r="A80" s="31">
        <v>67</v>
      </c>
      <c r="B80" s="124" t="s">
        <v>177</v>
      </c>
      <c r="C80" s="15"/>
      <c r="D80" s="123">
        <v>2</v>
      </c>
      <c r="E80" s="16" t="s">
        <v>387</v>
      </c>
      <c r="F80" s="17"/>
      <c r="G80" s="14"/>
      <c r="H80" s="1">
        <f t="shared" si="27"/>
        <v>0</v>
      </c>
      <c r="I80" s="14"/>
      <c r="J80" s="1">
        <f t="shared" si="28"/>
        <v>0</v>
      </c>
      <c r="K80" s="1">
        <f t="shared" si="29"/>
        <v>0</v>
      </c>
      <c r="L80" s="1">
        <f t="shared" si="30"/>
        <v>0</v>
      </c>
      <c r="M80" s="1">
        <f t="shared" si="31"/>
        <v>0</v>
      </c>
      <c r="N80" s="1">
        <f t="shared" si="32"/>
        <v>0</v>
      </c>
      <c r="O80" s="32">
        <f t="shared" si="33"/>
        <v>0</v>
      </c>
    </row>
    <row r="81" spans="1:15" s="10" customFormat="1" ht="51" customHeight="1" x14ac:dyDescent="0.25">
      <c r="A81" s="31">
        <v>68</v>
      </c>
      <c r="B81" s="124" t="s">
        <v>178</v>
      </c>
      <c r="C81" s="15"/>
      <c r="D81" s="123">
        <v>2</v>
      </c>
      <c r="E81" s="16" t="s">
        <v>387</v>
      </c>
      <c r="F81" s="17"/>
      <c r="G81" s="14"/>
      <c r="H81" s="1">
        <f t="shared" si="27"/>
        <v>0</v>
      </c>
      <c r="I81" s="14"/>
      <c r="J81" s="1">
        <f t="shared" si="28"/>
        <v>0</v>
      </c>
      <c r="K81" s="1">
        <f t="shared" si="29"/>
        <v>0</v>
      </c>
      <c r="L81" s="1">
        <f t="shared" si="30"/>
        <v>0</v>
      </c>
      <c r="M81" s="1">
        <f t="shared" si="31"/>
        <v>0</v>
      </c>
      <c r="N81" s="1">
        <f t="shared" si="32"/>
        <v>0</v>
      </c>
      <c r="O81" s="32">
        <f t="shared" si="33"/>
        <v>0</v>
      </c>
    </row>
    <row r="82" spans="1:15" s="10" customFormat="1" ht="51" customHeight="1" x14ac:dyDescent="0.25">
      <c r="A82" s="31">
        <v>69</v>
      </c>
      <c r="B82" s="124" t="s">
        <v>179</v>
      </c>
      <c r="C82" s="15"/>
      <c r="D82" s="123">
        <v>2</v>
      </c>
      <c r="E82" s="16" t="s">
        <v>387</v>
      </c>
      <c r="F82" s="17"/>
      <c r="G82" s="14"/>
      <c r="H82" s="1">
        <f t="shared" si="27"/>
        <v>0</v>
      </c>
      <c r="I82" s="14"/>
      <c r="J82" s="1">
        <f t="shared" si="28"/>
        <v>0</v>
      </c>
      <c r="K82" s="1">
        <f t="shared" si="29"/>
        <v>0</v>
      </c>
      <c r="L82" s="1">
        <f t="shared" si="30"/>
        <v>0</v>
      </c>
      <c r="M82" s="1">
        <f t="shared" si="31"/>
        <v>0</v>
      </c>
      <c r="N82" s="1">
        <f t="shared" si="32"/>
        <v>0</v>
      </c>
      <c r="O82" s="32">
        <f t="shared" si="33"/>
        <v>0</v>
      </c>
    </row>
    <row r="83" spans="1:15" s="10" customFormat="1" ht="51" customHeight="1" x14ac:dyDescent="0.25">
      <c r="A83" s="31">
        <v>70</v>
      </c>
      <c r="B83" s="124" t="s">
        <v>180</v>
      </c>
      <c r="C83" s="15"/>
      <c r="D83" s="123">
        <v>3</v>
      </c>
      <c r="E83" s="16" t="s">
        <v>387</v>
      </c>
      <c r="F83" s="17"/>
      <c r="G83" s="14"/>
      <c r="H83" s="1">
        <f t="shared" si="27"/>
        <v>0</v>
      </c>
      <c r="I83" s="14"/>
      <c r="J83" s="1">
        <f t="shared" si="28"/>
        <v>0</v>
      </c>
      <c r="K83" s="1">
        <f t="shared" si="29"/>
        <v>0</v>
      </c>
      <c r="L83" s="1">
        <f t="shared" si="30"/>
        <v>0</v>
      </c>
      <c r="M83" s="1">
        <f t="shared" si="31"/>
        <v>0</v>
      </c>
      <c r="N83" s="1">
        <f t="shared" si="32"/>
        <v>0</v>
      </c>
      <c r="O83" s="32">
        <f t="shared" si="33"/>
        <v>0</v>
      </c>
    </row>
    <row r="84" spans="1:15" s="10" customFormat="1" ht="51" customHeight="1" x14ac:dyDescent="0.25">
      <c r="A84" s="31">
        <v>71</v>
      </c>
      <c r="B84" s="124" t="s">
        <v>181</v>
      </c>
      <c r="C84" s="15"/>
      <c r="D84" s="123">
        <v>3</v>
      </c>
      <c r="E84" s="16" t="s">
        <v>387</v>
      </c>
      <c r="F84" s="17"/>
      <c r="G84" s="14"/>
      <c r="H84" s="1">
        <f t="shared" si="27"/>
        <v>0</v>
      </c>
      <c r="I84" s="14"/>
      <c r="J84" s="1">
        <f t="shared" si="28"/>
        <v>0</v>
      </c>
      <c r="K84" s="1">
        <f t="shared" si="29"/>
        <v>0</v>
      </c>
      <c r="L84" s="1">
        <f t="shared" si="30"/>
        <v>0</v>
      </c>
      <c r="M84" s="1">
        <f t="shared" si="31"/>
        <v>0</v>
      </c>
      <c r="N84" s="1">
        <f t="shared" si="32"/>
        <v>0</v>
      </c>
      <c r="O84" s="32">
        <f t="shared" si="33"/>
        <v>0</v>
      </c>
    </row>
    <row r="85" spans="1:15" s="10" customFormat="1" ht="51" customHeight="1" x14ac:dyDescent="0.25">
      <c r="A85" s="31">
        <v>72</v>
      </c>
      <c r="B85" s="124" t="s">
        <v>182</v>
      </c>
      <c r="C85" s="15"/>
      <c r="D85" s="123">
        <v>3</v>
      </c>
      <c r="E85" s="16" t="s">
        <v>387</v>
      </c>
      <c r="F85" s="17"/>
      <c r="G85" s="14"/>
      <c r="H85" s="1">
        <f t="shared" si="27"/>
        <v>0</v>
      </c>
      <c r="I85" s="14"/>
      <c r="J85" s="1">
        <f t="shared" si="28"/>
        <v>0</v>
      </c>
      <c r="K85" s="1">
        <f t="shared" si="29"/>
        <v>0</v>
      </c>
      <c r="L85" s="1">
        <f t="shared" si="30"/>
        <v>0</v>
      </c>
      <c r="M85" s="1">
        <f t="shared" si="31"/>
        <v>0</v>
      </c>
      <c r="N85" s="1">
        <f t="shared" si="32"/>
        <v>0</v>
      </c>
      <c r="O85" s="32">
        <f t="shared" si="33"/>
        <v>0</v>
      </c>
    </row>
    <row r="86" spans="1:15" s="10" customFormat="1" ht="51" customHeight="1" x14ac:dyDescent="0.25">
      <c r="A86" s="31">
        <v>73</v>
      </c>
      <c r="B86" s="124" t="s">
        <v>183</v>
      </c>
      <c r="C86" s="15"/>
      <c r="D86" s="123">
        <v>3</v>
      </c>
      <c r="E86" s="16" t="s">
        <v>387</v>
      </c>
      <c r="F86" s="17"/>
      <c r="G86" s="14"/>
      <c r="H86" s="1">
        <f t="shared" si="27"/>
        <v>0</v>
      </c>
      <c r="I86" s="14"/>
      <c r="J86" s="1">
        <f t="shared" si="28"/>
        <v>0</v>
      </c>
      <c r="K86" s="1">
        <f t="shared" si="29"/>
        <v>0</v>
      </c>
      <c r="L86" s="1">
        <f t="shared" si="30"/>
        <v>0</v>
      </c>
      <c r="M86" s="1">
        <f t="shared" si="31"/>
        <v>0</v>
      </c>
      <c r="N86" s="1">
        <f t="shared" si="32"/>
        <v>0</v>
      </c>
      <c r="O86" s="32">
        <f t="shared" si="33"/>
        <v>0</v>
      </c>
    </row>
    <row r="87" spans="1:15" s="10" customFormat="1" ht="51" customHeight="1" x14ac:dyDescent="0.25">
      <c r="A87" s="31">
        <v>74</v>
      </c>
      <c r="B87" s="124" t="s">
        <v>184</v>
      </c>
      <c r="C87" s="15"/>
      <c r="D87" s="123">
        <v>3</v>
      </c>
      <c r="E87" s="16" t="s">
        <v>387</v>
      </c>
      <c r="F87" s="17"/>
      <c r="G87" s="14"/>
      <c r="H87" s="1">
        <f t="shared" si="27"/>
        <v>0</v>
      </c>
      <c r="I87" s="14"/>
      <c r="J87" s="1">
        <f t="shared" si="28"/>
        <v>0</v>
      </c>
      <c r="K87" s="1">
        <f t="shared" si="29"/>
        <v>0</v>
      </c>
      <c r="L87" s="1">
        <f t="shared" si="30"/>
        <v>0</v>
      </c>
      <c r="M87" s="1">
        <f t="shared" si="31"/>
        <v>0</v>
      </c>
      <c r="N87" s="1">
        <f t="shared" si="32"/>
        <v>0</v>
      </c>
      <c r="O87" s="32">
        <f t="shared" si="33"/>
        <v>0</v>
      </c>
    </row>
    <row r="88" spans="1:15" s="10" customFormat="1" ht="51" customHeight="1" x14ac:dyDescent="0.25">
      <c r="A88" s="31">
        <v>75</v>
      </c>
      <c r="B88" s="124" t="s">
        <v>185</v>
      </c>
      <c r="C88" s="15"/>
      <c r="D88" s="123">
        <v>2</v>
      </c>
      <c r="E88" s="16" t="s">
        <v>387</v>
      </c>
      <c r="F88" s="17"/>
      <c r="G88" s="14"/>
      <c r="H88" s="1">
        <f t="shared" si="27"/>
        <v>0</v>
      </c>
      <c r="I88" s="14"/>
      <c r="J88" s="1">
        <f t="shared" si="28"/>
        <v>0</v>
      </c>
      <c r="K88" s="1">
        <f t="shared" si="29"/>
        <v>0</v>
      </c>
      <c r="L88" s="1">
        <f t="shared" si="30"/>
        <v>0</v>
      </c>
      <c r="M88" s="1">
        <f t="shared" si="31"/>
        <v>0</v>
      </c>
      <c r="N88" s="1">
        <f t="shared" si="32"/>
        <v>0</v>
      </c>
      <c r="O88" s="32">
        <f t="shared" si="33"/>
        <v>0</v>
      </c>
    </row>
    <row r="89" spans="1:15" s="10" customFormat="1" ht="51" customHeight="1" x14ac:dyDescent="0.25">
      <c r="A89" s="31">
        <v>76</v>
      </c>
      <c r="B89" s="124" t="s">
        <v>186</v>
      </c>
      <c r="C89" s="15"/>
      <c r="D89" s="123">
        <v>3</v>
      </c>
      <c r="E89" s="16" t="s">
        <v>387</v>
      </c>
      <c r="F89" s="17"/>
      <c r="G89" s="14"/>
      <c r="H89" s="1">
        <f t="shared" si="27"/>
        <v>0</v>
      </c>
      <c r="I89" s="14"/>
      <c r="J89" s="1">
        <f t="shared" si="28"/>
        <v>0</v>
      </c>
      <c r="K89" s="1">
        <f t="shared" si="29"/>
        <v>0</v>
      </c>
      <c r="L89" s="1">
        <f t="shared" si="30"/>
        <v>0</v>
      </c>
      <c r="M89" s="1">
        <f t="shared" si="31"/>
        <v>0</v>
      </c>
      <c r="N89" s="1">
        <f t="shared" si="32"/>
        <v>0</v>
      </c>
      <c r="O89" s="32">
        <f t="shared" si="33"/>
        <v>0</v>
      </c>
    </row>
    <row r="90" spans="1:15" s="10" customFormat="1" ht="51" customHeight="1" x14ac:dyDescent="0.25">
      <c r="A90" s="31">
        <v>77</v>
      </c>
      <c r="B90" s="124" t="s">
        <v>187</v>
      </c>
      <c r="C90" s="15"/>
      <c r="D90" s="123">
        <v>3</v>
      </c>
      <c r="E90" s="16" t="s">
        <v>387</v>
      </c>
      <c r="F90" s="17"/>
      <c r="G90" s="14"/>
      <c r="H90" s="1">
        <f t="shared" si="27"/>
        <v>0</v>
      </c>
      <c r="I90" s="14"/>
      <c r="J90" s="1">
        <f t="shared" si="28"/>
        <v>0</v>
      </c>
      <c r="K90" s="1">
        <f t="shared" si="29"/>
        <v>0</v>
      </c>
      <c r="L90" s="1">
        <f t="shared" si="30"/>
        <v>0</v>
      </c>
      <c r="M90" s="1">
        <f t="shared" si="31"/>
        <v>0</v>
      </c>
      <c r="N90" s="1">
        <f t="shared" si="32"/>
        <v>0</v>
      </c>
      <c r="O90" s="32">
        <f t="shared" si="33"/>
        <v>0</v>
      </c>
    </row>
    <row r="91" spans="1:15" s="10" customFormat="1" ht="51" customHeight="1" x14ac:dyDescent="0.25">
      <c r="A91" s="31">
        <v>78</v>
      </c>
      <c r="B91" s="124" t="s">
        <v>188</v>
      </c>
      <c r="C91" s="15"/>
      <c r="D91" s="123">
        <v>2</v>
      </c>
      <c r="E91" s="16" t="s">
        <v>387</v>
      </c>
      <c r="F91" s="17"/>
      <c r="G91" s="14"/>
      <c r="H91" s="1">
        <f t="shared" si="27"/>
        <v>0</v>
      </c>
      <c r="I91" s="14"/>
      <c r="J91" s="1">
        <f t="shared" si="28"/>
        <v>0</v>
      </c>
      <c r="K91" s="1">
        <f t="shared" si="29"/>
        <v>0</v>
      </c>
      <c r="L91" s="1">
        <f t="shared" si="30"/>
        <v>0</v>
      </c>
      <c r="M91" s="1">
        <f t="shared" si="31"/>
        <v>0</v>
      </c>
      <c r="N91" s="1">
        <f t="shared" si="32"/>
        <v>0</v>
      </c>
      <c r="O91" s="32">
        <f t="shared" si="33"/>
        <v>0</v>
      </c>
    </row>
    <row r="92" spans="1:15" s="10" customFormat="1" ht="51" customHeight="1" x14ac:dyDescent="0.25">
      <c r="A92" s="31">
        <v>79</v>
      </c>
      <c r="B92" s="124" t="s">
        <v>189</v>
      </c>
      <c r="C92" s="15"/>
      <c r="D92" s="123">
        <v>2</v>
      </c>
      <c r="E92" s="16" t="s">
        <v>387</v>
      </c>
      <c r="F92" s="17"/>
      <c r="G92" s="14"/>
      <c r="H92" s="1">
        <f t="shared" si="27"/>
        <v>0</v>
      </c>
      <c r="I92" s="14"/>
      <c r="J92" s="1">
        <f t="shared" si="28"/>
        <v>0</v>
      </c>
      <c r="K92" s="1">
        <f t="shared" si="29"/>
        <v>0</v>
      </c>
      <c r="L92" s="1">
        <f t="shared" si="30"/>
        <v>0</v>
      </c>
      <c r="M92" s="1">
        <f t="shared" si="31"/>
        <v>0</v>
      </c>
      <c r="N92" s="1">
        <f t="shared" si="32"/>
        <v>0</v>
      </c>
      <c r="O92" s="32">
        <f t="shared" si="33"/>
        <v>0</v>
      </c>
    </row>
    <row r="93" spans="1:15" s="10" customFormat="1" ht="51" customHeight="1" x14ac:dyDescent="0.25">
      <c r="A93" s="31">
        <v>80</v>
      </c>
      <c r="B93" s="124" t="s">
        <v>190</v>
      </c>
      <c r="C93" s="15"/>
      <c r="D93" s="123">
        <v>2</v>
      </c>
      <c r="E93" s="16" t="s">
        <v>387</v>
      </c>
      <c r="F93" s="17"/>
      <c r="G93" s="14"/>
      <c r="H93" s="1">
        <f t="shared" si="27"/>
        <v>0</v>
      </c>
      <c r="I93" s="14"/>
      <c r="J93" s="1">
        <f t="shared" si="28"/>
        <v>0</v>
      </c>
      <c r="K93" s="1">
        <f t="shared" si="29"/>
        <v>0</v>
      </c>
      <c r="L93" s="1">
        <f t="shared" si="30"/>
        <v>0</v>
      </c>
      <c r="M93" s="1">
        <f t="shared" si="31"/>
        <v>0</v>
      </c>
      <c r="N93" s="1">
        <f t="shared" si="32"/>
        <v>0</v>
      </c>
      <c r="O93" s="32">
        <f t="shared" si="33"/>
        <v>0</v>
      </c>
    </row>
    <row r="94" spans="1:15" s="10" customFormat="1" ht="51" customHeight="1" x14ac:dyDescent="0.25">
      <c r="A94" s="31">
        <v>81</v>
      </c>
      <c r="B94" s="124" t="s">
        <v>191</v>
      </c>
      <c r="C94" s="15"/>
      <c r="D94" s="123">
        <v>2</v>
      </c>
      <c r="E94" s="16" t="s">
        <v>387</v>
      </c>
      <c r="F94" s="17"/>
      <c r="G94" s="14"/>
      <c r="H94" s="1">
        <f t="shared" si="27"/>
        <v>0</v>
      </c>
      <c r="I94" s="14"/>
      <c r="J94" s="1">
        <f t="shared" si="28"/>
        <v>0</v>
      </c>
      <c r="K94" s="1">
        <f t="shared" si="29"/>
        <v>0</v>
      </c>
      <c r="L94" s="1">
        <f t="shared" si="30"/>
        <v>0</v>
      </c>
      <c r="M94" s="1">
        <f t="shared" si="31"/>
        <v>0</v>
      </c>
      <c r="N94" s="1">
        <f t="shared" si="32"/>
        <v>0</v>
      </c>
      <c r="O94" s="32">
        <f t="shared" si="33"/>
        <v>0</v>
      </c>
    </row>
    <row r="95" spans="1:15" s="10" customFormat="1" ht="51" customHeight="1" x14ac:dyDescent="0.25">
      <c r="A95" s="31">
        <v>82</v>
      </c>
      <c r="B95" s="124" t="s">
        <v>192</v>
      </c>
      <c r="C95" s="15"/>
      <c r="D95" s="123">
        <v>2</v>
      </c>
      <c r="E95" s="16" t="s">
        <v>387</v>
      </c>
      <c r="F95" s="17"/>
      <c r="G95" s="14"/>
      <c r="H95" s="1">
        <f t="shared" si="27"/>
        <v>0</v>
      </c>
      <c r="I95" s="14"/>
      <c r="J95" s="1">
        <f t="shared" si="28"/>
        <v>0</v>
      </c>
      <c r="K95" s="1">
        <f t="shared" si="29"/>
        <v>0</v>
      </c>
      <c r="L95" s="1">
        <f t="shared" si="30"/>
        <v>0</v>
      </c>
      <c r="M95" s="1">
        <f t="shared" si="31"/>
        <v>0</v>
      </c>
      <c r="N95" s="1">
        <f t="shared" si="32"/>
        <v>0</v>
      </c>
      <c r="O95" s="32">
        <f t="shared" si="33"/>
        <v>0</v>
      </c>
    </row>
    <row r="96" spans="1:15" s="10" customFormat="1" ht="51" customHeight="1" x14ac:dyDescent="0.25">
      <c r="A96" s="31">
        <v>83</v>
      </c>
      <c r="B96" s="124" t="s">
        <v>193</v>
      </c>
      <c r="C96" s="15"/>
      <c r="D96" s="123">
        <v>2</v>
      </c>
      <c r="E96" s="16" t="s">
        <v>387</v>
      </c>
      <c r="F96" s="17"/>
      <c r="G96" s="14"/>
      <c r="H96" s="1">
        <f t="shared" si="27"/>
        <v>0</v>
      </c>
      <c r="I96" s="14"/>
      <c r="J96" s="1">
        <f t="shared" si="28"/>
        <v>0</v>
      </c>
      <c r="K96" s="1">
        <f t="shared" si="29"/>
        <v>0</v>
      </c>
      <c r="L96" s="1">
        <f t="shared" si="30"/>
        <v>0</v>
      </c>
      <c r="M96" s="1">
        <f t="shared" si="31"/>
        <v>0</v>
      </c>
      <c r="N96" s="1">
        <f t="shared" si="32"/>
        <v>0</v>
      </c>
      <c r="O96" s="32">
        <f t="shared" si="33"/>
        <v>0</v>
      </c>
    </row>
    <row r="97" spans="1:15" s="10" customFormat="1" ht="51" customHeight="1" x14ac:dyDescent="0.25">
      <c r="A97" s="31">
        <v>84</v>
      </c>
      <c r="B97" s="124" t="s">
        <v>194</v>
      </c>
      <c r="C97" s="15"/>
      <c r="D97" s="123">
        <v>3</v>
      </c>
      <c r="E97" s="16" t="s">
        <v>387</v>
      </c>
      <c r="F97" s="17"/>
      <c r="G97" s="14"/>
      <c r="H97" s="1">
        <f t="shared" si="27"/>
        <v>0</v>
      </c>
      <c r="I97" s="14"/>
      <c r="J97" s="1">
        <f t="shared" si="28"/>
        <v>0</v>
      </c>
      <c r="K97" s="1">
        <f t="shared" si="29"/>
        <v>0</v>
      </c>
      <c r="L97" s="1">
        <f t="shared" si="30"/>
        <v>0</v>
      </c>
      <c r="M97" s="1">
        <f t="shared" si="31"/>
        <v>0</v>
      </c>
      <c r="N97" s="1">
        <f t="shared" si="32"/>
        <v>0</v>
      </c>
      <c r="O97" s="32">
        <f t="shared" si="33"/>
        <v>0</v>
      </c>
    </row>
    <row r="98" spans="1:15" s="10" customFormat="1" ht="51" customHeight="1" x14ac:dyDescent="0.25">
      <c r="A98" s="31">
        <v>85</v>
      </c>
      <c r="B98" s="124" t="s">
        <v>195</v>
      </c>
      <c r="C98" s="15"/>
      <c r="D98" s="123">
        <v>3</v>
      </c>
      <c r="E98" s="16" t="s">
        <v>387</v>
      </c>
      <c r="F98" s="17"/>
      <c r="G98" s="14"/>
      <c r="H98" s="1">
        <f t="shared" si="27"/>
        <v>0</v>
      </c>
      <c r="I98" s="14"/>
      <c r="J98" s="1">
        <f t="shared" si="28"/>
        <v>0</v>
      </c>
      <c r="K98" s="1">
        <f t="shared" si="29"/>
        <v>0</v>
      </c>
      <c r="L98" s="1">
        <f t="shared" si="30"/>
        <v>0</v>
      </c>
      <c r="M98" s="1">
        <f t="shared" si="31"/>
        <v>0</v>
      </c>
      <c r="N98" s="1">
        <f t="shared" si="32"/>
        <v>0</v>
      </c>
      <c r="O98" s="32">
        <f t="shared" si="33"/>
        <v>0</v>
      </c>
    </row>
    <row r="99" spans="1:15" s="10" customFormat="1" ht="51" customHeight="1" x14ac:dyDescent="0.25">
      <c r="A99" s="31">
        <v>86</v>
      </c>
      <c r="B99" s="124" t="s">
        <v>196</v>
      </c>
      <c r="C99" s="15"/>
      <c r="D99" s="123">
        <v>2</v>
      </c>
      <c r="E99" s="16" t="s">
        <v>387</v>
      </c>
      <c r="F99" s="17"/>
      <c r="G99" s="14"/>
      <c r="H99" s="1">
        <f t="shared" si="27"/>
        <v>0</v>
      </c>
      <c r="I99" s="14"/>
      <c r="J99" s="1">
        <f t="shared" si="28"/>
        <v>0</v>
      </c>
      <c r="K99" s="1">
        <f t="shared" si="29"/>
        <v>0</v>
      </c>
      <c r="L99" s="1">
        <f t="shared" si="30"/>
        <v>0</v>
      </c>
      <c r="M99" s="1">
        <f t="shared" si="31"/>
        <v>0</v>
      </c>
      <c r="N99" s="1">
        <f t="shared" si="32"/>
        <v>0</v>
      </c>
      <c r="O99" s="32">
        <f t="shared" si="33"/>
        <v>0</v>
      </c>
    </row>
    <row r="100" spans="1:15" s="10" customFormat="1" ht="51" customHeight="1" x14ac:dyDescent="0.25">
      <c r="A100" s="31">
        <v>87</v>
      </c>
      <c r="B100" s="124" t="s">
        <v>197</v>
      </c>
      <c r="C100" s="15"/>
      <c r="D100" s="123">
        <v>3</v>
      </c>
      <c r="E100" s="16" t="s">
        <v>387</v>
      </c>
      <c r="F100" s="17"/>
      <c r="G100" s="14"/>
      <c r="H100" s="1">
        <f t="shared" si="27"/>
        <v>0</v>
      </c>
      <c r="I100" s="14"/>
      <c r="J100" s="1">
        <f t="shared" si="28"/>
        <v>0</v>
      </c>
      <c r="K100" s="1">
        <f t="shared" si="29"/>
        <v>0</v>
      </c>
      <c r="L100" s="1">
        <f t="shared" si="30"/>
        <v>0</v>
      </c>
      <c r="M100" s="1">
        <f t="shared" si="31"/>
        <v>0</v>
      </c>
      <c r="N100" s="1">
        <f t="shared" si="32"/>
        <v>0</v>
      </c>
      <c r="O100" s="32">
        <f t="shared" si="33"/>
        <v>0</v>
      </c>
    </row>
    <row r="101" spans="1:15" s="10" customFormat="1" ht="51" customHeight="1" x14ac:dyDescent="0.25">
      <c r="A101" s="31">
        <v>88</v>
      </c>
      <c r="B101" s="124" t="s">
        <v>198</v>
      </c>
      <c r="C101" s="15"/>
      <c r="D101" s="123">
        <v>3</v>
      </c>
      <c r="E101" s="16" t="s">
        <v>387</v>
      </c>
      <c r="F101" s="17"/>
      <c r="G101" s="14"/>
      <c r="H101" s="1">
        <f t="shared" si="27"/>
        <v>0</v>
      </c>
      <c r="I101" s="14"/>
      <c r="J101" s="1">
        <f t="shared" si="28"/>
        <v>0</v>
      </c>
      <c r="K101" s="1">
        <f t="shared" si="29"/>
        <v>0</v>
      </c>
      <c r="L101" s="1">
        <f t="shared" si="30"/>
        <v>0</v>
      </c>
      <c r="M101" s="1">
        <f t="shared" si="31"/>
        <v>0</v>
      </c>
      <c r="N101" s="1">
        <f t="shared" si="32"/>
        <v>0</v>
      </c>
      <c r="O101" s="32">
        <f t="shared" si="33"/>
        <v>0</v>
      </c>
    </row>
    <row r="102" spans="1:15" s="10" customFormat="1" ht="51" customHeight="1" x14ac:dyDescent="0.25">
      <c r="A102" s="31">
        <v>89</v>
      </c>
      <c r="B102" s="124" t="s">
        <v>199</v>
      </c>
      <c r="C102" s="15"/>
      <c r="D102" s="123">
        <v>3</v>
      </c>
      <c r="E102" s="16" t="s">
        <v>387</v>
      </c>
      <c r="F102" s="17"/>
      <c r="G102" s="14"/>
      <c r="H102" s="1">
        <f t="shared" si="27"/>
        <v>0</v>
      </c>
      <c r="I102" s="14"/>
      <c r="J102" s="1">
        <f t="shared" si="28"/>
        <v>0</v>
      </c>
      <c r="K102" s="1">
        <f t="shared" si="29"/>
        <v>0</v>
      </c>
      <c r="L102" s="1">
        <f t="shared" si="30"/>
        <v>0</v>
      </c>
      <c r="M102" s="1">
        <f t="shared" si="31"/>
        <v>0</v>
      </c>
      <c r="N102" s="1">
        <f t="shared" si="32"/>
        <v>0</v>
      </c>
      <c r="O102" s="32">
        <f t="shared" si="33"/>
        <v>0</v>
      </c>
    </row>
    <row r="103" spans="1:15" s="10" customFormat="1" ht="51" customHeight="1" x14ac:dyDescent="0.25">
      <c r="A103" s="31">
        <v>90</v>
      </c>
      <c r="B103" s="124" t="s">
        <v>200</v>
      </c>
      <c r="C103" s="15"/>
      <c r="D103" s="123">
        <v>2</v>
      </c>
      <c r="E103" s="16" t="s">
        <v>387</v>
      </c>
      <c r="F103" s="17"/>
      <c r="G103" s="14"/>
      <c r="H103" s="1">
        <f t="shared" si="27"/>
        <v>0</v>
      </c>
      <c r="I103" s="14"/>
      <c r="J103" s="1">
        <f t="shared" si="28"/>
        <v>0</v>
      </c>
      <c r="K103" s="1">
        <f t="shared" si="29"/>
        <v>0</v>
      </c>
      <c r="L103" s="1">
        <f t="shared" si="30"/>
        <v>0</v>
      </c>
      <c r="M103" s="1">
        <f t="shared" si="31"/>
        <v>0</v>
      </c>
      <c r="N103" s="1">
        <f t="shared" si="32"/>
        <v>0</v>
      </c>
      <c r="O103" s="32">
        <f t="shared" si="33"/>
        <v>0</v>
      </c>
    </row>
    <row r="104" spans="1:15" s="10" customFormat="1" ht="51" customHeight="1" x14ac:dyDescent="0.25">
      <c r="A104" s="31">
        <v>91</v>
      </c>
      <c r="B104" s="124" t="s">
        <v>201</v>
      </c>
      <c r="C104" s="15"/>
      <c r="D104" s="123">
        <v>3</v>
      </c>
      <c r="E104" s="16" t="s">
        <v>387</v>
      </c>
      <c r="F104" s="17"/>
      <c r="G104" s="14"/>
      <c r="H104" s="1">
        <f t="shared" si="27"/>
        <v>0</v>
      </c>
      <c r="I104" s="14"/>
      <c r="J104" s="1">
        <f t="shared" si="28"/>
        <v>0</v>
      </c>
      <c r="K104" s="1">
        <f t="shared" si="29"/>
        <v>0</v>
      </c>
      <c r="L104" s="1">
        <f t="shared" si="30"/>
        <v>0</v>
      </c>
      <c r="M104" s="1">
        <f t="shared" si="31"/>
        <v>0</v>
      </c>
      <c r="N104" s="1">
        <f t="shared" si="32"/>
        <v>0</v>
      </c>
      <c r="O104" s="32">
        <f t="shared" si="33"/>
        <v>0</v>
      </c>
    </row>
    <row r="105" spans="1:15" s="10" customFormat="1" ht="51" customHeight="1" x14ac:dyDescent="0.25">
      <c r="A105" s="31">
        <v>92</v>
      </c>
      <c r="B105" s="124" t="s">
        <v>202</v>
      </c>
      <c r="C105" s="15"/>
      <c r="D105" s="123">
        <v>2</v>
      </c>
      <c r="E105" s="16" t="s">
        <v>387</v>
      </c>
      <c r="F105" s="17"/>
      <c r="G105" s="14"/>
      <c r="H105" s="1">
        <f t="shared" si="27"/>
        <v>0</v>
      </c>
      <c r="I105" s="14"/>
      <c r="J105" s="1">
        <f t="shared" si="28"/>
        <v>0</v>
      </c>
      <c r="K105" s="1">
        <f t="shared" si="29"/>
        <v>0</v>
      </c>
      <c r="L105" s="1">
        <f t="shared" si="30"/>
        <v>0</v>
      </c>
      <c r="M105" s="1">
        <f t="shared" si="31"/>
        <v>0</v>
      </c>
      <c r="N105" s="1">
        <f t="shared" si="32"/>
        <v>0</v>
      </c>
      <c r="O105" s="32">
        <f t="shared" si="33"/>
        <v>0</v>
      </c>
    </row>
    <row r="106" spans="1:15" s="10" customFormat="1" ht="51" customHeight="1" x14ac:dyDescent="0.25">
      <c r="A106" s="31">
        <v>93</v>
      </c>
      <c r="B106" s="124" t="s">
        <v>203</v>
      </c>
      <c r="C106" s="15"/>
      <c r="D106" s="123">
        <v>2</v>
      </c>
      <c r="E106" s="16" t="s">
        <v>387</v>
      </c>
      <c r="F106" s="17"/>
      <c r="G106" s="14"/>
      <c r="H106" s="1">
        <f t="shared" si="27"/>
        <v>0</v>
      </c>
      <c r="I106" s="14"/>
      <c r="J106" s="1">
        <f t="shared" si="28"/>
        <v>0</v>
      </c>
      <c r="K106" s="1">
        <f t="shared" si="29"/>
        <v>0</v>
      </c>
      <c r="L106" s="1">
        <f t="shared" si="30"/>
        <v>0</v>
      </c>
      <c r="M106" s="1">
        <f t="shared" si="31"/>
        <v>0</v>
      </c>
      <c r="N106" s="1">
        <f t="shared" si="32"/>
        <v>0</v>
      </c>
      <c r="O106" s="32">
        <f t="shared" si="33"/>
        <v>0</v>
      </c>
    </row>
    <row r="107" spans="1:15" s="10" customFormat="1" ht="51" customHeight="1" x14ac:dyDescent="0.25">
      <c r="A107" s="31">
        <v>94</v>
      </c>
      <c r="B107" s="124" t="s">
        <v>204</v>
      </c>
      <c r="C107" s="15"/>
      <c r="D107" s="123">
        <v>2</v>
      </c>
      <c r="E107" s="16" t="s">
        <v>387</v>
      </c>
      <c r="F107" s="17"/>
      <c r="G107" s="14"/>
      <c r="H107" s="1">
        <f t="shared" si="27"/>
        <v>0</v>
      </c>
      <c r="I107" s="14"/>
      <c r="J107" s="1">
        <f t="shared" si="28"/>
        <v>0</v>
      </c>
      <c r="K107" s="1">
        <f t="shared" si="29"/>
        <v>0</v>
      </c>
      <c r="L107" s="1">
        <f t="shared" si="30"/>
        <v>0</v>
      </c>
      <c r="M107" s="1">
        <f t="shared" si="31"/>
        <v>0</v>
      </c>
      <c r="N107" s="1">
        <f t="shared" si="32"/>
        <v>0</v>
      </c>
      <c r="O107" s="32">
        <f t="shared" si="33"/>
        <v>0</v>
      </c>
    </row>
    <row r="108" spans="1:15" s="10" customFormat="1" ht="51" customHeight="1" x14ac:dyDescent="0.25">
      <c r="A108" s="31">
        <v>95</v>
      </c>
      <c r="B108" s="124" t="s">
        <v>205</v>
      </c>
      <c r="C108" s="15"/>
      <c r="D108" s="123">
        <v>2</v>
      </c>
      <c r="E108" s="16" t="s">
        <v>387</v>
      </c>
      <c r="F108" s="17"/>
      <c r="G108" s="14"/>
      <c r="H108" s="1">
        <f t="shared" si="27"/>
        <v>0</v>
      </c>
      <c r="I108" s="14"/>
      <c r="J108" s="1">
        <f t="shared" si="28"/>
        <v>0</v>
      </c>
      <c r="K108" s="1">
        <f t="shared" si="29"/>
        <v>0</v>
      </c>
      <c r="L108" s="1">
        <f t="shared" si="30"/>
        <v>0</v>
      </c>
      <c r="M108" s="1">
        <f t="shared" si="31"/>
        <v>0</v>
      </c>
      <c r="N108" s="1">
        <f t="shared" si="32"/>
        <v>0</v>
      </c>
      <c r="O108" s="32">
        <f t="shared" si="33"/>
        <v>0</v>
      </c>
    </row>
    <row r="109" spans="1:15" s="10" customFormat="1" ht="51" customHeight="1" x14ac:dyDescent="0.25">
      <c r="A109" s="31">
        <v>96</v>
      </c>
      <c r="B109" s="124" t="s">
        <v>206</v>
      </c>
      <c r="C109" s="15"/>
      <c r="D109" s="123">
        <v>1</v>
      </c>
      <c r="E109" s="16" t="s">
        <v>387</v>
      </c>
      <c r="F109" s="17"/>
      <c r="G109" s="14"/>
      <c r="H109" s="1">
        <f t="shared" si="27"/>
        <v>0</v>
      </c>
      <c r="I109" s="14"/>
      <c r="J109" s="1">
        <f t="shared" si="28"/>
        <v>0</v>
      </c>
      <c r="K109" s="1">
        <f t="shared" si="29"/>
        <v>0</v>
      </c>
      <c r="L109" s="1">
        <f t="shared" si="30"/>
        <v>0</v>
      </c>
      <c r="M109" s="1">
        <f t="shared" si="31"/>
        <v>0</v>
      </c>
      <c r="N109" s="1">
        <f t="shared" si="32"/>
        <v>0</v>
      </c>
      <c r="O109" s="32">
        <f t="shared" si="33"/>
        <v>0</v>
      </c>
    </row>
    <row r="110" spans="1:15" s="10" customFormat="1" ht="51" customHeight="1" x14ac:dyDescent="0.25">
      <c r="A110" s="31">
        <v>97</v>
      </c>
      <c r="B110" s="124" t="s">
        <v>207</v>
      </c>
      <c r="C110" s="15"/>
      <c r="D110" s="123">
        <v>3</v>
      </c>
      <c r="E110" s="16" t="s">
        <v>387</v>
      </c>
      <c r="F110" s="17"/>
      <c r="G110" s="14"/>
      <c r="H110" s="1">
        <f t="shared" si="27"/>
        <v>0</v>
      </c>
      <c r="I110" s="14"/>
      <c r="J110" s="1">
        <f t="shared" si="28"/>
        <v>0</v>
      </c>
      <c r="K110" s="1">
        <f t="shared" si="29"/>
        <v>0</v>
      </c>
      <c r="L110" s="1">
        <f t="shared" si="30"/>
        <v>0</v>
      </c>
      <c r="M110" s="1">
        <f t="shared" si="31"/>
        <v>0</v>
      </c>
      <c r="N110" s="1">
        <f t="shared" si="32"/>
        <v>0</v>
      </c>
      <c r="O110" s="32">
        <f t="shared" si="33"/>
        <v>0</v>
      </c>
    </row>
    <row r="111" spans="1:15" s="10" customFormat="1" ht="51" customHeight="1" x14ac:dyDescent="0.25">
      <c r="A111" s="31">
        <v>98</v>
      </c>
      <c r="B111" s="124" t="s">
        <v>208</v>
      </c>
      <c r="C111" s="15"/>
      <c r="D111" s="123">
        <v>3</v>
      </c>
      <c r="E111" s="16" t="s">
        <v>387</v>
      </c>
      <c r="F111" s="17"/>
      <c r="G111" s="14"/>
      <c r="H111" s="1">
        <f t="shared" si="27"/>
        <v>0</v>
      </c>
      <c r="I111" s="14"/>
      <c r="J111" s="1">
        <f t="shared" si="28"/>
        <v>0</v>
      </c>
      <c r="K111" s="1">
        <f t="shared" si="29"/>
        <v>0</v>
      </c>
      <c r="L111" s="1">
        <f t="shared" si="30"/>
        <v>0</v>
      </c>
      <c r="M111" s="1">
        <f t="shared" si="31"/>
        <v>0</v>
      </c>
      <c r="N111" s="1">
        <f t="shared" si="32"/>
        <v>0</v>
      </c>
      <c r="O111" s="32">
        <f t="shared" si="33"/>
        <v>0</v>
      </c>
    </row>
    <row r="112" spans="1:15" s="10" customFormat="1" ht="51" customHeight="1" x14ac:dyDescent="0.25">
      <c r="A112" s="31">
        <v>99</v>
      </c>
      <c r="B112" s="124" t="s">
        <v>209</v>
      </c>
      <c r="C112" s="15"/>
      <c r="D112" s="123">
        <v>3</v>
      </c>
      <c r="E112" s="16" t="s">
        <v>387</v>
      </c>
      <c r="F112" s="17"/>
      <c r="G112" s="14"/>
      <c r="H112" s="1">
        <f t="shared" si="27"/>
        <v>0</v>
      </c>
      <c r="I112" s="14"/>
      <c r="J112" s="1">
        <f t="shared" si="28"/>
        <v>0</v>
      </c>
      <c r="K112" s="1">
        <f t="shared" si="29"/>
        <v>0</v>
      </c>
      <c r="L112" s="1">
        <f t="shared" si="30"/>
        <v>0</v>
      </c>
      <c r="M112" s="1">
        <f t="shared" si="31"/>
        <v>0</v>
      </c>
      <c r="N112" s="1">
        <f t="shared" si="32"/>
        <v>0</v>
      </c>
      <c r="O112" s="32">
        <f t="shared" si="33"/>
        <v>0</v>
      </c>
    </row>
    <row r="113" spans="1:15" s="10" customFormat="1" ht="51" customHeight="1" x14ac:dyDescent="0.25">
      <c r="A113" s="31">
        <v>100</v>
      </c>
      <c r="B113" s="124" t="s">
        <v>210</v>
      </c>
      <c r="C113" s="15"/>
      <c r="D113" s="123">
        <v>2</v>
      </c>
      <c r="E113" s="16" t="s">
        <v>387</v>
      </c>
      <c r="F113" s="17"/>
      <c r="G113" s="14"/>
      <c r="H113" s="1">
        <f t="shared" si="27"/>
        <v>0</v>
      </c>
      <c r="I113" s="14"/>
      <c r="J113" s="1">
        <f t="shared" si="28"/>
        <v>0</v>
      </c>
      <c r="K113" s="1">
        <f t="shared" si="29"/>
        <v>0</v>
      </c>
      <c r="L113" s="1">
        <f t="shared" si="30"/>
        <v>0</v>
      </c>
      <c r="M113" s="1">
        <f t="shared" si="31"/>
        <v>0</v>
      </c>
      <c r="N113" s="1">
        <f t="shared" si="32"/>
        <v>0</v>
      </c>
      <c r="O113" s="32">
        <f t="shared" si="33"/>
        <v>0</v>
      </c>
    </row>
    <row r="114" spans="1:15" s="10" customFormat="1" ht="51" customHeight="1" x14ac:dyDescent="0.25">
      <c r="A114" s="31">
        <v>101</v>
      </c>
      <c r="B114" s="124" t="s">
        <v>211</v>
      </c>
      <c r="C114" s="15"/>
      <c r="D114" s="123">
        <v>2</v>
      </c>
      <c r="E114" s="16" t="s">
        <v>387</v>
      </c>
      <c r="F114" s="17"/>
      <c r="G114" s="14"/>
      <c r="H114" s="1">
        <f t="shared" si="27"/>
        <v>0</v>
      </c>
      <c r="I114" s="14"/>
      <c r="J114" s="1">
        <f t="shared" si="28"/>
        <v>0</v>
      </c>
      <c r="K114" s="1">
        <f t="shared" si="29"/>
        <v>0</v>
      </c>
      <c r="L114" s="1">
        <f t="shared" si="30"/>
        <v>0</v>
      </c>
      <c r="M114" s="1">
        <f t="shared" si="31"/>
        <v>0</v>
      </c>
      <c r="N114" s="1">
        <f t="shared" si="32"/>
        <v>0</v>
      </c>
      <c r="O114" s="32">
        <f t="shared" si="33"/>
        <v>0</v>
      </c>
    </row>
    <row r="115" spans="1:15" s="10" customFormat="1" ht="51" customHeight="1" x14ac:dyDescent="0.25">
      <c r="A115" s="31">
        <v>102</v>
      </c>
      <c r="B115" s="124" t="s">
        <v>212</v>
      </c>
      <c r="C115" s="15"/>
      <c r="D115" s="123">
        <v>2</v>
      </c>
      <c r="E115" s="16" t="s">
        <v>387</v>
      </c>
      <c r="F115" s="17"/>
      <c r="G115" s="14"/>
      <c r="H115" s="1">
        <f t="shared" si="27"/>
        <v>0</v>
      </c>
      <c r="I115" s="14"/>
      <c r="J115" s="1">
        <f t="shared" si="28"/>
        <v>0</v>
      </c>
      <c r="K115" s="1">
        <f t="shared" si="29"/>
        <v>0</v>
      </c>
      <c r="L115" s="1">
        <f t="shared" si="30"/>
        <v>0</v>
      </c>
      <c r="M115" s="1">
        <f t="shared" si="31"/>
        <v>0</v>
      </c>
      <c r="N115" s="1">
        <f t="shared" si="32"/>
        <v>0</v>
      </c>
      <c r="O115" s="32">
        <f t="shared" si="33"/>
        <v>0</v>
      </c>
    </row>
    <row r="116" spans="1:15" s="10" customFormat="1" ht="51" customHeight="1" x14ac:dyDescent="0.25">
      <c r="A116" s="31">
        <v>103</v>
      </c>
      <c r="B116" s="124" t="s">
        <v>213</v>
      </c>
      <c r="C116" s="15"/>
      <c r="D116" s="123">
        <v>3</v>
      </c>
      <c r="E116" s="16" t="s">
        <v>387</v>
      </c>
      <c r="F116" s="17"/>
      <c r="G116" s="14"/>
      <c r="H116" s="1">
        <f t="shared" si="27"/>
        <v>0</v>
      </c>
      <c r="I116" s="14"/>
      <c r="J116" s="1">
        <f t="shared" si="28"/>
        <v>0</v>
      </c>
      <c r="K116" s="1">
        <f t="shared" si="29"/>
        <v>0</v>
      </c>
      <c r="L116" s="1">
        <f t="shared" si="30"/>
        <v>0</v>
      </c>
      <c r="M116" s="1">
        <f t="shared" si="31"/>
        <v>0</v>
      </c>
      <c r="N116" s="1">
        <f t="shared" si="32"/>
        <v>0</v>
      </c>
      <c r="O116" s="32">
        <f t="shared" si="33"/>
        <v>0</v>
      </c>
    </row>
    <row r="117" spans="1:15" s="10" customFormat="1" ht="51" customHeight="1" x14ac:dyDescent="0.25">
      <c r="A117" s="31">
        <v>104</v>
      </c>
      <c r="B117" s="124" t="s">
        <v>214</v>
      </c>
      <c r="C117" s="15"/>
      <c r="D117" s="123">
        <v>2</v>
      </c>
      <c r="E117" s="16" t="s">
        <v>387</v>
      </c>
      <c r="F117" s="17"/>
      <c r="G117" s="14"/>
      <c r="H117" s="1">
        <f t="shared" si="27"/>
        <v>0</v>
      </c>
      <c r="I117" s="14"/>
      <c r="J117" s="1">
        <f t="shared" si="28"/>
        <v>0</v>
      </c>
      <c r="K117" s="1">
        <f t="shared" si="29"/>
        <v>0</v>
      </c>
      <c r="L117" s="1">
        <f t="shared" si="30"/>
        <v>0</v>
      </c>
      <c r="M117" s="1">
        <f t="shared" si="31"/>
        <v>0</v>
      </c>
      <c r="N117" s="1">
        <f t="shared" si="32"/>
        <v>0</v>
      </c>
      <c r="O117" s="32">
        <f t="shared" si="33"/>
        <v>0</v>
      </c>
    </row>
    <row r="118" spans="1:15" s="10" customFormat="1" ht="51" customHeight="1" x14ac:dyDescent="0.25">
      <c r="A118" s="31">
        <v>105</v>
      </c>
      <c r="B118" s="124" t="s">
        <v>215</v>
      </c>
      <c r="C118" s="15"/>
      <c r="D118" s="123">
        <v>2</v>
      </c>
      <c r="E118" s="16" t="s">
        <v>387</v>
      </c>
      <c r="F118" s="17"/>
      <c r="G118" s="14"/>
      <c r="H118" s="1">
        <f t="shared" si="27"/>
        <v>0</v>
      </c>
      <c r="I118" s="14"/>
      <c r="J118" s="1">
        <f t="shared" si="28"/>
        <v>0</v>
      </c>
      <c r="K118" s="1">
        <f t="shared" si="29"/>
        <v>0</v>
      </c>
      <c r="L118" s="1">
        <f t="shared" si="30"/>
        <v>0</v>
      </c>
      <c r="M118" s="1">
        <f t="shared" si="31"/>
        <v>0</v>
      </c>
      <c r="N118" s="1">
        <f t="shared" si="32"/>
        <v>0</v>
      </c>
      <c r="O118" s="32">
        <f t="shared" si="33"/>
        <v>0</v>
      </c>
    </row>
    <row r="119" spans="1:15" s="10" customFormat="1" ht="51" customHeight="1" x14ac:dyDescent="0.25">
      <c r="A119" s="31">
        <v>106</v>
      </c>
      <c r="B119" s="124" t="s">
        <v>216</v>
      </c>
      <c r="C119" s="15"/>
      <c r="D119" s="123">
        <v>3</v>
      </c>
      <c r="E119" s="16" t="s">
        <v>387</v>
      </c>
      <c r="F119" s="17"/>
      <c r="G119" s="14"/>
      <c r="H119" s="1">
        <f t="shared" si="27"/>
        <v>0</v>
      </c>
      <c r="I119" s="14"/>
      <c r="J119" s="1">
        <f t="shared" si="28"/>
        <v>0</v>
      </c>
      <c r="K119" s="1">
        <f t="shared" si="29"/>
        <v>0</v>
      </c>
      <c r="L119" s="1">
        <f t="shared" si="30"/>
        <v>0</v>
      </c>
      <c r="M119" s="1">
        <f t="shared" si="31"/>
        <v>0</v>
      </c>
      <c r="N119" s="1">
        <f t="shared" si="32"/>
        <v>0</v>
      </c>
      <c r="O119" s="32">
        <f t="shared" si="33"/>
        <v>0</v>
      </c>
    </row>
    <row r="120" spans="1:15" s="10" customFormat="1" ht="51" customHeight="1" x14ac:dyDescent="0.25">
      <c r="A120" s="31">
        <v>107</v>
      </c>
      <c r="B120" s="124" t="s">
        <v>217</v>
      </c>
      <c r="C120" s="15"/>
      <c r="D120" s="123">
        <v>3</v>
      </c>
      <c r="E120" s="16" t="s">
        <v>387</v>
      </c>
      <c r="F120" s="17"/>
      <c r="G120" s="14"/>
      <c r="H120" s="1">
        <f t="shared" si="27"/>
        <v>0</v>
      </c>
      <c r="I120" s="14"/>
      <c r="J120" s="1">
        <f t="shared" si="28"/>
        <v>0</v>
      </c>
      <c r="K120" s="1">
        <f t="shared" si="29"/>
        <v>0</v>
      </c>
      <c r="L120" s="1">
        <f t="shared" si="30"/>
        <v>0</v>
      </c>
      <c r="M120" s="1">
        <f t="shared" si="31"/>
        <v>0</v>
      </c>
      <c r="N120" s="1">
        <f t="shared" si="32"/>
        <v>0</v>
      </c>
      <c r="O120" s="32">
        <f t="shared" si="33"/>
        <v>0</v>
      </c>
    </row>
    <row r="121" spans="1:15" s="10" customFormat="1" ht="51" customHeight="1" x14ac:dyDescent="0.25">
      <c r="A121" s="31">
        <v>108</v>
      </c>
      <c r="B121" s="124" t="s">
        <v>218</v>
      </c>
      <c r="C121" s="15"/>
      <c r="D121" s="123">
        <v>3</v>
      </c>
      <c r="E121" s="16" t="s">
        <v>387</v>
      </c>
      <c r="F121" s="17"/>
      <c r="G121" s="14"/>
      <c r="H121" s="1">
        <f t="shared" si="27"/>
        <v>0</v>
      </c>
      <c r="I121" s="14"/>
      <c r="J121" s="1">
        <f t="shared" si="28"/>
        <v>0</v>
      </c>
      <c r="K121" s="1">
        <f t="shared" si="29"/>
        <v>0</v>
      </c>
      <c r="L121" s="1">
        <f t="shared" si="30"/>
        <v>0</v>
      </c>
      <c r="M121" s="1">
        <f t="shared" si="31"/>
        <v>0</v>
      </c>
      <c r="N121" s="1">
        <f t="shared" si="32"/>
        <v>0</v>
      </c>
      <c r="O121" s="32">
        <f t="shared" si="33"/>
        <v>0</v>
      </c>
    </row>
    <row r="122" spans="1:15" s="10" customFormat="1" ht="51" customHeight="1" x14ac:dyDescent="0.25">
      <c r="A122" s="31">
        <v>109</v>
      </c>
      <c r="B122" s="124" t="s">
        <v>219</v>
      </c>
      <c r="C122" s="15"/>
      <c r="D122" s="123">
        <v>2</v>
      </c>
      <c r="E122" s="16" t="s">
        <v>387</v>
      </c>
      <c r="F122" s="17"/>
      <c r="G122" s="14"/>
      <c r="H122" s="1">
        <f t="shared" si="27"/>
        <v>0</v>
      </c>
      <c r="I122" s="14"/>
      <c r="J122" s="1">
        <f t="shared" si="28"/>
        <v>0</v>
      </c>
      <c r="K122" s="1">
        <f t="shared" si="29"/>
        <v>0</v>
      </c>
      <c r="L122" s="1">
        <f t="shared" si="30"/>
        <v>0</v>
      </c>
      <c r="M122" s="1">
        <f t="shared" si="31"/>
        <v>0</v>
      </c>
      <c r="N122" s="1">
        <f t="shared" si="32"/>
        <v>0</v>
      </c>
      <c r="O122" s="32">
        <f t="shared" si="33"/>
        <v>0</v>
      </c>
    </row>
    <row r="123" spans="1:15" s="10" customFormat="1" ht="51" customHeight="1" x14ac:dyDescent="0.25">
      <c r="A123" s="31">
        <v>110</v>
      </c>
      <c r="B123" s="124" t="s">
        <v>220</v>
      </c>
      <c r="C123" s="15"/>
      <c r="D123" s="123">
        <v>2</v>
      </c>
      <c r="E123" s="16" t="s">
        <v>387</v>
      </c>
      <c r="F123" s="17"/>
      <c r="G123" s="14"/>
      <c r="H123" s="1">
        <f t="shared" si="27"/>
        <v>0</v>
      </c>
      <c r="I123" s="14"/>
      <c r="J123" s="1">
        <f t="shared" si="28"/>
        <v>0</v>
      </c>
      <c r="K123" s="1">
        <f t="shared" si="29"/>
        <v>0</v>
      </c>
      <c r="L123" s="1">
        <f t="shared" si="30"/>
        <v>0</v>
      </c>
      <c r="M123" s="1">
        <f t="shared" si="31"/>
        <v>0</v>
      </c>
      <c r="N123" s="1">
        <f t="shared" si="32"/>
        <v>0</v>
      </c>
      <c r="O123" s="32">
        <f t="shared" si="33"/>
        <v>0</v>
      </c>
    </row>
    <row r="124" spans="1:15" s="10" customFormat="1" ht="51" customHeight="1" x14ac:dyDescent="0.25">
      <c r="A124" s="31">
        <v>111</v>
      </c>
      <c r="B124" s="124" t="s">
        <v>221</v>
      </c>
      <c r="C124" s="15"/>
      <c r="D124" s="123">
        <v>2</v>
      </c>
      <c r="E124" s="16" t="s">
        <v>387</v>
      </c>
      <c r="F124" s="17"/>
      <c r="G124" s="14"/>
      <c r="H124" s="1">
        <f t="shared" si="27"/>
        <v>0</v>
      </c>
      <c r="I124" s="14"/>
      <c r="J124" s="1">
        <f t="shared" si="28"/>
        <v>0</v>
      </c>
      <c r="K124" s="1">
        <f t="shared" si="29"/>
        <v>0</v>
      </c>
      <c r="L124" s="1">
        <f t="shared" si="30"/>
        <v>0</v>
      </c>
      <c r="M124" s="1">
        <f t="shared" si="31"/>
        <v>0</v>
      </c>
      <c r="N124" s="1">
        <f t="shared" si="32"/>
        <v>0</v>
      </c>
      <c r="O124" s="32">
        <f t="shared" si="33"/>
        <v>0</v>
      </c>
    </row>
    <row r="125" spans="1:15" s="10" customFormat="1" ht="51" customHeight="1" x14ac:dyDescent="0.25">
      <c r="A125" s="31">
        <v>112</v>
      </c>
      <c r="B125" s="124" t="s">
        <v>222</v>
      </c>
      <c r="C125" s="15"/>
      <c r="D125" s="123">
        <v>3</v>
      </c>
      <c r="E125" s="16" t="s">
        <v>387</v>
      </c>
      <c r="F125" s="17"/>
      <c r="G125" s="14"/>
      <c r="H125" s="1">
        <f t="shared" si="27"/>
        <v>0</v>
      </c>
      <c r="I125" s="14"/>
      <c r="J125" s="1">
        <f t="shared" si="28"/>
        <v>0</v>
      </c>
      <c r="K125" s="1">
        <f t="shared" si="29"/>
        <v>0</v>
      </c>
      <c r="L125" s="1">
        <f t="shared" si="30"/>
        <v>0</v>
      </c>
      <c r="M125" s="1">
        <f t="shared" si="31"/>
        <v>0</v>
      </c>
      <c r="N125" s="1">
        <f t="shared" si="32"/>
        <v>0</v>
      </c>
      <c r="O125" s="32">
        <f t="shared" si="33"/>
        <v>0</v>
      </c>
    </row>
    <row r="126" spans="1:15" s="10" customFormat="1" ht="51" customHeight="1" x14ac:dyDescent="0.25">
      <c r="A126" s="31">
        <v>113</v>
      </c>
      <c r="B126" s="124" t="s">
        <v>223</v>
      </c>
      <c r="C126" s="15"/>
      <c r="D126" s="123">
        <v>3</v>
      </c>
      <c r="E126" s="16" t="s">
        <v>387</v>
      </c>
      <c r="F126" s="17"/>
      <c r="G126" s="14"/>
      <c r="H126" s="1">
        <f t="shared" si="27"/>
        <v>0</v>
      </c>
      <c r="I126" s="14"/>
      <c r="J126" s="1">
        <f t="shared" si="28"/>
        <v>0</v>
      </c>
      <c r="K126" s="1">
        <f t="shared" si="29"/>
        <v>0</v>
      </c>
      <c r="L126" s="1">
        <f t="shared" si="30"/>
        <v>0</v>
      </c>
      <c r="M126" s="1">
        <f t="shared" si="31"/>
        <v>0</v>
      </c>
      <c r="N126" s="1">
        <f t="shared" si="32"/>
        <v>0</v>
      </c>
      <c r="O126" s="32">
        <f t="shared" si="33"/>
        <v>0</v>
      </c>
    </row>
    <row r="127" spans="1:15" s="10" customFormat="1" ht="51" customHeight="1" x14ac:dyDescent="0.25">
      <c r="A127" s="31">
        <v>114</v>
      </c>
      <c r="B127" s="124" t="s">
        <v>224</v>
      </c>
      <c r="C127" s="15"/>
      <c r="D127" s="123">
        <v>2</v>
      </c>
      <c r="E127" s="16" t="s">
        <v>387</v>
      </c>
      <c r="F127" s="17"/>
      <c r="G127" s="14"/>
      <c r="H127" s="1">
        <f t="shared" ref="H127:H190" si="34">+ROUND(F127*G127,0)</f>
        <v>0</v>
      </c>
      <c r="I127" s="14"/>
      <c r="J127" s="1">
        <f t="shared" ref="J127:J190" si="35">ROUND(F127*I127,0)</f>
        <v>0</v>
      </c>
      <c r="K127" s="1">
        <f t="shared" ref="K127:K190" si="36">ROUND(F127+H127+J127,0)</f>
        <v>0</v>
      </c>
      <c r="L127" s="1">
        <f t="shared" ref="L127:L190" si="37">ROUND(F127*D127,0)</f>
        <v>0</v>
      </c>
      <c r="M127" s="1">
        <f t="shared" ref="M127:M190" si="38">ROUND(L127*G127,0)</f>
        <v>0</v>
      </c>
      <c r="N127" s="1">
        <f t="shared" ref="N127:N190" si="39">ROUND(L127*I127,0)</f>
        <v>0</v>
      </c>
      <c r="O127" s="32">
        <f t="shared" ref="O127:O190" si="40">ROUND(L127+N127+M127,0)</f>
        <v>0</v>
      </c>
    </row>
    <row r="128" spans="1:15" s="10" customFormat="1" ht="51" customHeight="1" x14ac:dyDescent="0.25">
      <c r="A128" s="31">
        <v>115</v>
      </c>
      <c r="B128" s="124" t="s">
        <v>225</v>
      </c>
      <c r="C128" s="15"/>
      <c r="D128" s="123">
        <v>3</v>
      </c>
      <c r="E128" s="16" t="s">
        <v>387</v>
      </c>
      <c r="F128" s="17"/>
      <c r="G128" s="14"/>
      <c r="H128" s="1">
        <f t="shared" si="34"/>
        <v>0</v>
      </c>
      <c r="I128" s="14"/>
      <c r="J128" s="1">
        <f t="shared" si="35"/>
        <v>0</v>
      </c>
      <c r="K128" s="1">
        <f t="shared" si="36"/>
        <v>0</v>
      </c>
      <c r="L128" s="1">
        <f t="shared" si="37"/>
        <v>0</v>
      </c>
      <c r="M128" s="1">
        <f t="shared" si="38"/>
        <v>0</v>
      </c>
      <c r="N128" s="1">
        <f t="shared" si="39"/>
        <v>0</v>
      </c>
      <c r="O128" s="32">
        <f t="shared" si="40"/>
        <v>0</v>
      </c>
    </row>
    <row r="129" spans="1:15" s="10" customFormat="1" ht="51" customHeight="1" x14ac:dyDescent="0.25">
      <c r="A129" s="31">
        <v>116</v>
      </c>
      <c r="B129" s="124" t="s">
        <v>226</v>
      </c>
      <c r="C129" s="15"/>
      <c r="D129" s="123">
        <v>2</v>
      </c>
      <c r="E129" s="16" t="s">
        <v>387</v>
      </c>
      <c r="F129" s="17"/>
      <c r="G129" s="14"/>
      <c r="H129" s="1">
        <f t="shared" si="34"/>
        <v>0</v>
      </c>
      <c r="I129" s="14"/>
      <c r="J129" s="1">
        <f t="shared" si="35"/>
        <v>0</v>
      </c>
      <c r="K129" s="1">
        <f t="shared" si="36"/>
        <v>0</v>
      </c>
      <c r="L129" s="1">
        <f t="shared" si="37"/>
        <v>0</v>
      </c>
      <c r="M129" s="1">
        <f t="shared" si="38"/>
        <v>0</v>
      </c>
      <c r="N129" s="1">
        <f t="shared" si="39"/>
        <v>0</v>
      </c>
      <c r="O129" s="32">
        <f t="shared" si="40"/>
        <v>0</v>
      </c>
    </row>
    <row r="130" spans="1:15" s="10" customFormat="1" ht="51" customHeight="1" x14ac:dyDescent="0.25">
      <c r="A130" s="31">
        <v>117</v>
      </c>
      <c r="B130" s="124" t="s">
        <v>227</v>
      </c>
      <c r="C130" s="15"/>
      <c r="D130" s="123">
        <v>3</v>
      </c>
      <c r="E130" s="16" t="s">
        <v>387</v>
      </c>
      <c r="F130" s="17"/>
      <c r="G130" s="14"/>
      <c r="H130" s="1">
        <f t="shared" si="34"/>
        <v>0</v>
      </c>
      <c r="I130" s="14"/>
      <c r="J130" s="1">
        <f t="shared" si="35"/>
        <v>0</v>
      </c>
      <c r="K130" s="1">
        <f t="shared" si="36"/>
        <v>0</v>
      </c>
      <c r="L130" s="1">
        <f t="shared" si="37"/>
        <v>0</v>
      </c>
      <c r="M130" s="1">
        <f t="shared" si="38"/>
        <v>0</v>
      </c>
      <c r="N130" s="1">
        <f t="shared" si="39"/>
        <v>0</v>
      </c>
      <c r="O130" s="32">
        <f t="shared" si="40"/>
        <v>0</v>
      </c>
    </row>
    <row r="131" spans="1:15" s="10" customFormat="1" ht="51" customHeight="1" x14ac:dyDescent="0.25">
      <c r="A131" s="31">
        <v>118</v>
      </c>
      <c r="B131" s="124" t="s">
        <v>228</v>
      </c>
      <c r="C131" s="15"/>
      <c r="D131" s="123">
        <v>2</v>
      </c>
      <c r="E131" s="16" t="s">
        <v>387</v>
      </c>
      <c r="F131" s="17"/>
      <c r="G131" s="14"/>
      <c r="H131" s="1">
        <f t="shared" si="34"/>
        <v>0</v>
      </c>
      <c r="I131" s="14"/>
      <c r="J131" s="1">
        <f t="shared" si="35"/>
        <v>0</v>
      </c>
      <c r="K131" s="1">
        <f t="shared" si="36"/>
        <v>0</v>
      </c>
      <c r="L131" s="1">
        <f t="shared" si="37"/>
        <v>0</v>
      </c>
      <c r="M131" s="1">
        <f t="shared" si="38"/>
        <v>0</v>
      </c>
      <c r="N131" s="1">
        <f t="shared" si="39"/>
        <v>0</v>
      </c>
      <c r="O131" s="32">
        <f t="shared" si="40"/>
        <v>0</v>
      </c>
    </row>
    <row r="132" spans="1:15" s="10" customFormat="1" ht="51" customHeight="1" x14ac:dyDescent="0.25">
      <c r="A132" s="31">
        <v>119</v>
      </c>
      <c r="B132" s="124" t="s">
        <v>229</v>
      </c>
      <c r="C132" s="15"/>
      <c r="D132" s="123">
        <v>2</v>
      </c>
      <c r="E132" s="16" t="s">
        <v>387</v>
      </c>
      <c r="F132" s="17"/>
      <c r="G132" s="14"/>
      <c r="H132" s="1">
        <f t="shared" si="34"/>
        <v>0</v>
      </c>
      <c r="I132" s="14"/>
      <c r="J132" s="1">
        <f t="shared" si="35"/>
        <v>0</v>
      </c>
      <c r="K132" s="1">
        <f t="shared" si="36"/>
        <v>0</v>
      </c>
      <c r="L132" s="1">
        <f t="shared" si="37"/>
        <v>0</v>
      </c>
      <c r="M132" s="1">
        <f t="shared" si="38"/>
        <v>0</v>
      </c>
      <c r="N132" s="1">
        <f t="shared" si="39"/>
        <v>0</v>
      </c>
      <c r="O132" s="32">
        <f t="shared" si="40"/>
        <v>0</v>
      </c>
    </row>
    <row r="133" spans="1:15" s="10" customFormat="1" ht="88.5" customHeight="1" x14ac:dyDescent="0.25">
      <c r="A133" s="31">
        <v>120</v>
      </c>
      <c r="B133" s="124" t="s">
        <v>230</v>
      </c>
      <c r="C133" s="15"/>
      <c r="D133" s="123">
        <v>2</v>
      </c>
      <c r="E133" s="16" t="s">
        <v>387</v>
      </c>
      <c r="F133" s="17"/>
      <c r="G133" s="14"/>
      <c r="H133" s="1">
        <f t="shared" si="34"/>
        <v>0</v>
      </c>
      <c r="I133" s="14"/>
      <c r="J133" s="1">
        <f t="shared" si="35"/>
        <v>0</v>
      </c>
      <c r="K133" s="1">
        <f t="shared" si="36"/>
        <v>0</v>
      </c>
      <c r="L133" s="1">
        <f t="shared" si="37"/>
        <v>0</v>
      </c>
      <c r="M133" s="1">
        <f t="shared" si="38"/>
        <v>0</v>
      </c>
      <c r="N133" s="1">
        <f t="shared" si="39"/>
        <v>0</v>
      </c>
      <c r="O133" s="32">
        <f t="shared" si="40"/>
        <v>0</v>
      </c>
    </row>
    <row r="134" spans="1:15" s="10" customFormat="1" ht="51" customHeight="1" x14ac:dyDescent="0.25">
      <c r="A134" s="31">
        <v>121</v>
      </c>
      <c r="B134" s="124" t="s">
        <v>231</v>
      </c>
      <c r="C134" s="15"/>
      <c r="D134" s="123">
        <v>3</v>
      </c>
      <c r="E134" s="16" t="s">
        <v>387</v>
      </c>
      <c r="F134" s="17"/>
      <c r="G134" s="14"/>
      <c r="H134" s="1">
        <f t="shared" si="34"/>
        <v>0</v>
      </c>
      <c r="I134" s="14"/>
      <c r="J134" s="1">
        <f t="shared" si="35"/>
        <v>0</v>
      </c>
      <c r="K134" s="1">
        <f t="shared" si="36"/>
        <v>0</v>
      </c>
      <c r="L134" s="1">
        <f t="shared" si="37"/>
        <v>0</v>
      </c>
      <c r="M134" s="1">
        <f t="shared" si="38"/>
        <v>0</v>
      </c>
      <c r="N134" s="1">
        <f t="shared" si="39"/>
        <v>0</v>
      </c>
      <c r="O134" s="32">
        <f t="shared" si="40"/>
        <v>0</v>
      </c>
    </row>
    <row r="135" spans="1:15" s="10" customFormat="1" ht="51" customHeight="1" x14ac:dyDescent="0.25">
      <c r="A135" s="31">
        <v>122</v>
      </c>
      <c r="B135" s="124" t="s">
        <v>232</v>
      </c>
      <c r="C135" s="15"/>
      <c r="D135" s="123">
        <v>2</v>
      </c>
      <c r="E135" s="16" t="s">
        <v>387</v>
      </c>
      <c r="F135" s="17"/>
      <c r="G135" s="14"/>
      <c r="H135" s="1">
        <f t="shared" si="34"/>
        <v>0</v>
      </c>
      <c r="I135" s="14"/>
      <c r="J135" s="1">
        <f t="shared" si="35"/>
        <v>0</v>
      </c>
      <c r="K135" s="1">
        <f t="shared" si="36"/>
        <v>0</v>
      </c>
      <c r="L135" s="1">
        <f t="shared" si="37"/>
        <v>0</v>
      </c>
      <c r="M135" s="1">
        <f t="shared" si="38"/>
        <v>0</v>
      </c>
      <c r="N135" s="1">
        <f t="shared" si="39"/>
        <v>0</v>
      </c>
      <c r="O135" s="32">
        <f t="shared" si="40"/>
        <v>0</v>
      </c>
    </row>
    <row r="136" spans="1:15" s="10" customFormat="1" ht="51" customHeight="1" x14ac:dyDescent="0.25">
      <c r="A136" s="31">
        <v>123</v>
      </c>
      <c r="B136" s="124" t="s">
        <v>233</v>
      </c>
      <c r="C136" s="15"/>
      <c r="D136" s="123">
        <v>4</v>
      </c>
      <c r="E136" s="16" t="s">
        <v>387</v>
      </c>
      <c r="F136" s="17"/>
      <c r="G136" s="14"/>
      <c r="H136" s="1">
        <f t="shared" si="34"/>
        <v>0</v>
      </c>
      <c r="I136" s="14"/>
      <c r="J136" s="1">
        <f t="shared" si="35"/>
        <v>0</v>
      </c>
      <c r="K136" s="1">
        <f t="shared" si="36"/>
        <v>0</v>
      </c>
      <c r="L136" s="1">
        <f t="shared" si="37"/>
        <v>0</v>
      </c>
      <c r="M136" s="1">
        <f t="shared" si="38"/>
        <v>0</v>
      </c>
      <c r="N136" s="1">
        <f t="shared" si="39"/>
        <v>0</v>
      </c>
      <c r="O136" s="32">
        <f t="shared" si="40"/>
        <v>0</v>
      </c>
    </row>
    <row r="137" spans="1:15" s="10" customFormat="1" ht="51" customHeight="1" x14ac:dyDescent="0.25">
      <c r="A137" s="31">
        <v>124</v>
      </c>
      <c r="B137" s="124" t="s">
        <v>234</v>
      </c>
      <c r="C137" s="15"/>
      <c r="D137" s="123">
        <v>2</v>
      </c>
      <c r="E137" s="16" t="s">
        <v>387</v>
      </c>
      <c r="F137" s="17"/>
      <c r="G137" s="14"/>
      <c r="H137" s="1">
        <f t="shared" si="34"/>
        <v>0</v>
      </c>
      <c r="I137" s="14"/>
      <c r="J137" s="1">
        <f t="shared" si="35"/>
        <v>0</v>
      </c>
      <c r="K137" s="1">
        <f t="shared" si="36"/>
        <v>0</v>
      </c>
      <c r="L137" s="1">
        <f t="shared" si="37"/>
        <v>0</v>
      </c>
      <c r="M137" s="1">
        <f t="shared" si="38"/>
        <v>0</v>
      </c>
      <c r="N137" s="1">
        <f t="shared" si="39"/>
        <v>0</v>
      </c>
      <c r="O137" s="32">
        <f t="shared" si="40"/>
        <v>0</v>
      </c>
    </row>
    <row r="138" spans="1:15" s="10" customFormat="1" ht="51" customHeight="1" x14ac:dyDescent="0.25">
      <c r="A138" s="31">
        <v>125</v>
      </c>
      <c r="B138" s="124" t="s">
        <v>235</v>
      </c>
      <c r="C138" s="15"/>
      <c r="D138" s="123">
        <v>3</v>
      </c>
      <c r="E138" s="16" t="s">
        <v>387</v>
      </c>
      <c r="F138" s="17"/>
      <c r="G138" s="14"/>
      <c r="H138" s="1">
        <f t="shared" si="34"/>
        <v>0</v>
      </c>
      <c r="I138" s="14"/>
      <c r="J138" s="1">
        <f t="shared" si="35"/>
        <v>0</v>
      </c>
      <c r="K138" s="1">
        <f t="shared" si="36"/>
        <v>0</v>
      </c>
      <c r="L138" s="1">
        <f t="shared" si="37"/>
        <v>0</v>
      </c>
      <c r="M138" s="1">
        <f t="shared" si="38"/>
        <v>0</v>
      </c>
      <c r="N138" s="1">
        <f t="shared" si="39"/>
        <v>0</v>
      </c>
      <c r="O138" s="32">
        <f t="shared" si="40"/>
        <v>0</v>
      </c>
    </row>
    <row r="139" spans="1:15" s="10" customFormat="1" ht="51" customHeight="1" x14ac:dyDescent="0.25">
      <c r="A139" s="31">
        <v>126</v>
      </c>
      <c r="B139" s="124" t="s">
        <v>236</v>
      </c>
      <c r="C139" s="15"/>
      <c r="D139" s="123">
        <v>3</v>
      </c>
      <c r="E139" s="16" t="s">
        <v>387</v>
      </c>
      <c r="F139" s="17"/>
      <c r="G139" s="14"/>
      <c r="H139" s="1">
        <f t="shared" si="34"/>
        <v>0</v>
      </c>
      <c r="I139" s="14"/>
      <c r="J139" s="1">
        <f t="shared" si="35"/>
        <v>0</v>
      </c>
      <c r="K139" s="1">
        <f t="shared" si="36"/>
        <v>0</v>
      </c>
      <c r="L139" s="1">
        <f t="shared" si="37"/>
        <v>0</v>
      </c>
      <c r="M139" s="1">
        <f t="shared" si="38"/>
        <v>0</v>
      </c>
      <c r="N139" s="1">
        <f t="shared" si="39"/>
        <v>0</v>
      </c>
      <c r="O139" s="32">
        <f t="shared" si="40"/>
        <v>0</v>
      </c>
    </row>
    <row r="140" spans="1:15" s="10" customFormat="1" ht="51" customHeight="1" x14ac:dyDescent="0.25">
      <c r="A140" s="31">
        <v>127</v>
      </c>
      <c r="B140" s="124" t="s">
        <v>237</v>
      </c>
      <c r="C140" s="15"/>
      <c r="D140" s="123">
        <v>3</v>
      </c>
      <c r="E140" s="16" t="s">
        <v>387</v>
      </c>
      <c r="F140" s="17"/>
      <c r="G140" s="14"/>
      <c r="H140" s="1">
        <f t="shared" si="34"/>
        <v>0</v>
      </c>
      <c r="I140" s="14"/>
      <c r="J140" s="1">
        <f t="shared" si="35"/>
        <v>0</v>
      </c>
      <c r="K140" s="1">
        <f t="shared" si="36"/>
        <v>0</v>
      </c>
      <c r="L140" s="1">
        <f t="shared" si="37"/>
        <v>0</v>
      </c>
      <c r="M140" s="1">
        <f t="shared" si="38"/>
        <v>0</v>
      </c>
      <c r="N140" s="1">
        <f t="shared" si="39"/>
        <v>0</v>
      </c>
      <c r="O140" s="32">
        <f t="shared" si="40"/>
        <v>0</v>
      </c>
    </row>
    <row r="141" spans="1:15" s="10" customFormat="1" ht="51" customHeight="1" x14ac:dyDescent="0.25">
      <c r="A141" s="31">
        <v>128</v>
      </c>
      <c r="B141" s="124" t="s">
        <v>238</v>
      </c>
      <c r="C141" s="15"/>
      <c r="D141" s="123">
        <v>3</v>
      </c>
      <c r="E141" s="16" t="s">
        <v>387</v>
      </c>
      <c r="F141" s="17"/>
      <c r="G141" s="14"/>
      <c r="H141" s="1">
        <f t="shared" si="34"/>
        <v>0</v>
      </c>
      <c r="I141" s="14"/>
      <c r="J141" s="1">
        <f t="shared" si="35"/>
        <v>0</v>
      </c>
      <c r="K141" s="1">
        <f t="shared" si="36"/>
        <v>0</v>
      </c>
      <c r="L141" s="1">
        <f t="shared" si="37"/>
        <v>0</v>
      </c>
      <c r="M141" s="1">
        <f t="shared" si="38"/>
        <v>0</v>
      </c>
      <c r="N141" s="1">
        <f t="shared" si="39"/>
        <v>0</v>
      </c>
      <c r="O141" s="32">
        <f t="shared" si="40"/>
        <v>0</v>
      </c>
    </row>
    <row r="142" spans="1:15" s="10" customFormat="1" ht="51" customHeight="1" x14ac:dyDescent="0.25">
      <c r="A142" s="31">
        <v>129</v>
      </c>
      <c r="B142" s="124" t="s">
        <v>239</v>
      </c>
      <c r="C142" s="15"/>
      <c r="D142" s="123">
        <v>3</v>
      </c>
      <c r="E142" s="16" t="s">
        <v>387</v>
      </c>
      <c r="F142" s="17"/>
      <c r="G142" s="14"/>
      <c r="H142" s="1">
        <f t="shared" si="34"/>
        <v>0</v>
      </c>
      <c r="I142" s="14"/>
      <c r="J142" s="1">
        <f t="shared" si="35"/>
        <v>0</v>
      </c>
      <c r="K142" s="1">
        <f t="shared" si="36"/>
        <v>0</v>
      </c>
      <c r="L142" s="1">
        <f t="shared" si="37"/>
        <v>0</v>
      </c>
      <c r="M142" s="1">
        <f t="shared" si="38"/>
        <v>0</v>
      </c>
      <c r="N142" s="1">
        <f t="shared" si="39"/>
        <v>0</v>
      </c>
      <c r="O142" s="32">
        <f t="shared" si="40"/>
        <v>0</v>
      </c>
    </row>
    <row r="143" spans="1:15" s="10" customFormat="1" ht="51" customHeight="1" x14ac:dyDescent="0.25">
      <c r="A143" s="31">
        <v>130</v>
      </c>
      <c r="B143" s="124" t="s">
        <v>240</v>
      </c>
      <c r="C143" s="15"/>
      <c r="D143" s="123">
        <v>3</v>
      </c>
      <c r="E143" s="16" t="s">
        <v>387</v>
      </c>
      <c r="F143" s="17"/>
      <c r="G143" s="14"/>
      <c r="H143" s="1">
        <f t="shared" si="34"/>
        <v>0</v>
      </c>
      <c r="I143" s="14"/>
      <c r="J143" s="1">
        <f t="shared" si="35"/>
        <v>0</v>
      </c>
      <c r="K143" s="1">
        <f t="shared" si="36"/>
        <v>0</v>
      </c>
      <c r="L143" s="1">
        <f t="shared" si="37"/>
        <v>0</v>
      </c>
      <c r="M143" s="1">
        <f t="shared" si="38"/>
        <v>0</v>
      </c>
      <c r="N143" s="1">
        <f t="shared" si="39"/>
        <v>0</v>
      </c>
      <c r="O143" s="32">
        <f t="shared" si="40"/>
        <v>0</v>
      </c>
    </row>
    <row r="144" spans="1:15" s="10" customFormat="1" ht="51" customHeight="1" x14ac:dyDescent="0.25">
      <c r="A144" s="31">
        <v>131</v>
      </c>
      <c r="B144" s="124" t="s">
        <v>241</v>
      </c>
      <c r="C144" s="15"/>
      <c r="D144" s="123">
        <v>3</v>
      </c>
      <c r="E144" s="16" t="s">
        <v>387</v>
      </c>
      <c r="F144" s="17"/>
      <c r="G144" s="14"/>
      <c r="H144" s="1">
        <f t="shared" si="34"/>
        <v>0</v>
      </c>
      <c r="I144" s="14"/>
      <c r="J144" s="1">
        <f t="shared" si="35"/>
        <v>0</v>
      </c>
      <c r="K144" s="1">
        <f t="shared" si="36"/>
        <v>0</v>
      </c>
      <c r="L144" s="1">
        <f t="shared" si="37"/>
        <v>0</v>
      </c>
      <c r="M144" s="1">
        <f t="shared" si="38"/>
        <v>0</v>
      </c>
      <c r="N144" s="1">
        <f t="shared" si="39"/>
        <v>0</v>
      </c>
      <c r="O144" s="32">
        <f t="shared" si="40"/>
        <v>0</v>
      </c>
    </row>
    <row r="145" spans="1:15" s="10" customFormat="1" ht="51" customHeight="1" x14ac:dyDescent="0.25">
      <c r="A145" s="31">
        <v>132</v>
      </c>
      <c r="B145" s="124" t="s">
        <v>242</v>
      </c>
      <c r="C145" s="15"/>
      <c r="D145" s="123">
        <v>3</v>
      </c>
      <c r="E145" s="16" t="s">
        <v>387</v>
      </c>
      <c r="F145" s="17"/>
      <c r="G145" s="14"/>
      <c r="H145" s="1">
        <f t="shared" si="34"/>
        <v>0</v>
      </c>
      <c r="I145" s="14"/>
      <c r="J145" s="1">
        <f t="shared" si="35"/>
        <v>0</v>
      </c>
      <c r="K145" s="1">
        <f t="shared" si="36"/>
        <v>0</v>
      </c>
      <c r="L145" s="1">
        <f t="shared" si="37"/>
        <v>0</v>
      </c>
      <c r="M145" s="1">
        <f t="shared" si="38"/>
        <v>0</v>
      </c>
      <c r="N145" s="1">
        <f t="shared" si="39"/>
        <v>0</v>
      </c>
      <c r="O145" s="32">
        <f t="shared" si="40"/>
        <v>0</v>
      </c>
    </row>
    <row r="146" spans="1:15" s="10" customFormat="1" ht="51" customHeight="1" x14ac:dyDescent="0.25">
      <c r="A146" s="31">
        <v>133</v>
      </c>
      <c r="B146" s="124" t="s">
        <v>243</v>
      </c>
      <c r="C146" s="15"/>
      <c r="D146" s="123">
        <v>3</v>
      </c>
      <c r="E146" s="16" t="s">
        <v>387</v>
      </c>
      <c r="F146" s="17"/>
      <c r="G146" s="14"/>
      <c r="H146" s="1">
        <f t="shared" si="34"/>
        <v>0</v>
      </c>
      <c r="I146" s="14"/>
      <c r="J146" s="1">
        <f t="shared" si="35"/>
        <v>0</v>
      </c>
      <c r="K146" s="1">
        <f t="shared" si="36"/>
        <v>0</v>
      </c>
      <c r="L146" s="1">
        <f t="shared" si="37"/>
        <v>0</v>
      </c>
      <c r="M146" s="1">
        <f t="shared" si="38"/>
        <v>0</v>
      </c>
      <c r="N146" s="1">
        <f t="shared" si="39"/>
        <v>0</v>
      </c>
      <c r="O146" s="32">
        <f t="shared" si="40"/>
        <v>0</v>
      </c>
    </row>
    <row r="147" spans="1:15" s="10" customFormat="1" ht="51" customHeight="1" x14ac:dyDescent="0.25">
      <c r="A147" s="31">
        <v>134</v>
      </c>
      <c r="B147" s="124" t="s">
        <v>244</v>
      </c>
      <c r="C147" s="15"/>
      <c r="D147" s="123">
        <v>3</v>
      </c>
      <c r="E147" s="16" t="s">
        <v>387</v>
      </c>
      <c r="F147" s="17"/>
      <c r="G147" s="14"/>
      <c r="H147" s="1">
        <f t="shared" si="34"/>
        <v>0</v>
      </c>
      <c r="I147" s="14"/>
      <c r="J147" s="1">
        <f t="shared" si="35"/>
        <v>0</v>
      </c>
      <c r="K147" s="1">
        <f t="shared" si="36"/>
        <v>0</v>
      </c>
      <c r="L147" s="1">
        <f t="shared" si="37"/>
        <v>0</v>
      </c>
      <c r="M147" s="1">
        <f t="shared" si="38"/>
        <v>0</v>
      </c>
      <c r="N147" s="1">
        <f t="shared" si="39"/>
        <v>0</v>
      </c>
      <c r="O147" s="32">
        <f t="shared" si="40"/>
        <v>0</v>
      </c>
    </row>
    <row r="148" spans="1:15" s="10" customFormat="1" ht="51" customHeight="1" x14ac:dyDescent="0.25">
      <c r="A148" s="31">
        <v>135</v>
      </c>
      <c r="B148" s="124" t="s">
        <v>245</v>
      </c>
      <c r="C148" s="15"/>
      <c r="D148" s="123">
        <v>2</v>
      </c>
      <c r="E148" s="16" t="s">
        <v>387</v>
      </c>
      <c r="F148" s="17"/>
      <c r="G148" s="14"/>
      <c r="H148" s="1">
        <f t="shared" si="34"/>
        <v>0</v>
      </c>
      <c r="I148" s="14"/>
      <c r="J148" s="1">
        <f t="shared" si="35"/>
        <v>0</v>
      </c>
      <c r="K148" s="1">
        <f t="shared" si="36"/>
        <v>0</v>
      </c>
      <c r="L148" s="1">
        <f t="shared" si="37"/>
        <v>0</v>
      </c>
      <c r="M148" s="1">
        <f t="shared" si="38"/>
        <v>0</v>
      </c>
      <c r="N148" s="1">
        <f t="shared" si="39"/>
        <v>0</v>
      </c>
      <c r="O148" s="32">
        <f t="shared" si="40"/>
        <v>0</v>
      </c>
    </row>
    <row r="149" spans="1:15" s="10" customFormat="1" ht="51" customHeight="1" x14ac:dyDescent="0.25">
      <c r="A149" s="31">
        <v>136</v>
      </c>
      <c r="B149" s="124" t="s">
        <v>246</v>
      </c>
      <c r="C149" s="15"/>
      <c r="D149" s="123">
        <v>2</v>
      </c>
      <c r="E149" s="16" t="s">
        <v>387</v>
      </c>
      <c r="F149" s="17"/>
      <c r="G149" s="14"/>
      <c r="H149" s="1">
        <f t="shared" si="34"/>
        <v>0</v>
      </c>
      <c r="I149" s="14"/>
      <c r="J149" s="1">
        <f t="shared" si="35"/>
        <v>0</v>
      </c>
      <c r="K149" s="1">
        <f t="shared" si="36"/>
        <v>0</v>
      </c>
      <c r="L149" s="1">
        <f t="shared" si="37"/>
        <v>0</v>
      </c>
      <c r="M149" s="1">
        <f t="shared" si="38"/>
        <v>0</v>
      </c>
      <c r="N149" s="1">
        <f t="shared" si="39"/>
        <v>0</v>
      </c>
      <c r="O149" s="32">
        <f t="shared" si="40"/>
        <v>0</v>
      </c>
    </row>
    <row r="150" spans="1:15" s="10" customFormat="1" ht="51" customHeight="1" x14ac:dyDescent="0.25">
      <c r="A150" s="31">
        <v>137</v>
      </c>
      <c r="B150" s="124" t="s">
        <v>247</v>
      </c>
      <c r="C150" s="15"/>
      <c r="D150" s="123">
        <v>3</v>
      </c>
      <c r="E150" s="16" t="s">
        <v>387</v>
      </c>
      <c r="F150" s="17"/>
      <c r="G150" s="14"/>
      <c r="H150" s="1">
        <f t="shared" si="34"/>
        <v>0</v>
      </c>
      <c r="I150" s="14"/>
      <c r="J150" s="1">
        <f t="shared" si="35"/>
        <v>0</v>
      </c>
      <c r="K150" s="1">
        <f t="shared" si="36"/>
        <v>0</v>
      </c>
      <c r="L150" s="1">
        <f t="shared" si="37"/>
        <v>0</v>
      </c>
      <c r="M150" s="1">
        <f t="shared" si="38"/>
        <v>0</v>
      </c>
      <c r="N150" s="1">
        <f t="shared" si="39"/>
        <v>0</v>
      </c>
      <c r="O150" s="32">
        <f t="shared" si="40"/>
        <v>0</v>
      </c>
    </row>
    <row r="151" spans="1:15" s="10" customFormat="1" ht="51" customHeight="1" x14ac:dyDescent="0.25">
      <c r="A151" s="31">
        <v>138</v>
      </c>
      <c r="B151" s="124" t="s">
        <v>248</v>
      </c>
      <c r="C151" s="15"/>
      <c r="D151" s="123">
        <v>3</v>
      </c>
      <c r="E151" s="16" t="s">
        <v>387</v>
      </c>
      <c r="F151" s="17"/>
      <c r="G151" s="14"/>
      <c r="H151" s="1">
        <f t="shared" si="34"/>
        <v>0</v>
      </c>
      <c r="I151" s="14"/>
      <c r="J151" s="1">
        <f t="shared" si="35"/>
        <v>0</v>
      </c>
      <c r="K151" s="1">
        <f t="shared" si="36"/>
        <v>0</v>
      </c>
      <c r="L151" s="1">
        <f t="shared" si="37"/>
        <v>0</v>
      </c>
      <c r="M151" s="1">
        <f t="shared" si="38"/>
        <v>0</v>
      </c>
      <c r="N151" s="1">
        <f t="shared" si="39"/>
        <v>0</v>
      </c>
      <c r="O151" s="32">
        <f t="shared" si="40"/>
        <v>0</v>
      </c>
    </row>
    <row r="152" spans="1:15" s="10" customFormat="1" ht="51" customHeight="1" x14ac:dyDescent="0.25">
      <c r="A152" s="31">
        <v>139</v>
      </c>
      <c r="B152" s="124" t="s">
        <v>249</v>
      </c>
      <c r="C152" s="15"/>
      <c r="D152" s="123">
        <v>3</v>
      </c>
      <c r="E152" s="16" t="s">
        <v>387</v>
      </c>
      <c r="F152" s="17"/>
      <c r="G152" s="14"/>
      <c r="H152" s="1">
        <f t="shared" si="34"/>
        <v>0</v>
      </c>
      <c r="I152" s="14"/>
      <c r="J152" s="1">
        <f t="shared" si="35"/>
        <v>0</v>
      </c>
      <c r="K152" s="1">
        <f t="shared" si="36"/>
        <v>0</v>
      </c>
      <c r="L152" s="1">
        <f t="shared" si="37"/>
        <v>0</v>
      </c>
      <c r="M152" s="1">
        <f t="shared" si="38"/>
        <v>0</v>
      </c>
      <c r="N152" s="1">
        <f t="shared" si="39"/>
        <v>0</v>
      </c>
      <c r="O152" s="32">
        <f t="shared" si="40"/>
        <v>0</v>
      </c>
    </row>
    <row r="153" spans="1:15" s="10" customFormat="1" ht="51" customHeight="1" x14ac:dyDescent="0.25">
      <c r="A153" s="31">
        <v>140</v>
      </c>
      <c r="B153" s="124" t="s">
        <v>250</v>
      </c>
      <c r="C153" s="15"/>
      <c r="D153" s="123">
        <v>2</v>
      </c>
      <c r="E153" s="16" t="s">
        <v>387</v>
      </c>
      <c r="F153" s="17"/>
      <c r="G153" s="14"/>
      <c r="H153" s="1">
        <f t="shared" si="34"/>
        <v>0</v>
      </c>
      <c r="I153" s="14"/>
      <c r="J153" s="1">
        <f t="shared" si="35"/>
        <v>0</v>
      </c>
      <c r="K153" s="1">
        <f t="shared" si="36"/>
        <v>0</v>
      </c>
      <c r="L153" s="1">
        <f t="shared" si="37"/>
        <v>0</v>
      </c>
      <c r="M153" s="1">
        <f t="shared" si="38"/>
        <v>0</v>
      </c>
      <c r="N153" s="1">
        <f t="shared" si="39"/>
        <v>0</v>
      </c>
      <c r="O153" s="32">
        <f t="shared" si="40"/>
        <v>0</v>
      </c>
    </row>
    <row r="154" spans="1:15" s="10" customFormat="1" ht="51" customHeight="1" x14ac:dyDescent="0.25">
      <c r="A154" s="31">
        <v>141</v>
      </c>
      <c r="B154" s="124" t="s">
        <v>251</v>
      </c>
      <c r="C154" s="15"/>
      <c r="D154" s="123">
        <v>3</v>
      </c>
      <c r="E154" s="16" t="s">
        <v>387</v>
      </c>
      <c r="F154" s="17"/>
      <c r="G154" s="14"/>
      <c r="H154" s="1">
        <f t="shared" si="34"/>
        <v>0</v>
      </c>
      <c r="I154" s="14"/>
      <c r="J154" s="1">
        <f t="shared" si="35"/>
        <v>0</v>
      </c>
      <c r="K154" s="1">
        <f t="shared" si="36"/>
        <v>0</v>
      </c>
      <c r="L154" s="1">
        <f t="shared" si="37"/>
        <v>0</v>
      </c>
      <c r="M154" s="1">
        <f t="shared" si="38"/>
        <v>0</v>
      </c>
      <c r="N154" s="1">
        <f t="shared" si="39"/>
        <v>0</v>
      </c>
      <c r="O154" s="32">
        <f t="shared" si="40"/>
        <v>0</v>
      </c>
    </row>
    <row r="155" spans="1:15" s="10" customFormat="1" ht="51" customHeight="1" x14ac:dyDescent="0.25">
      <c r="A155" s="31">
        <v>142</v>
      </c>
      <c r="B155" s="124" t="s">
        <v>252</v>
      </c>
      <c r="C155" s="15"/>
      <c r="D155" s="123">
        <v>2</v>
      </c>
      <c r="E155" s="16" t="s">
        <v>387</v>
      </c>
      <c r="F155" s="17"/>
      <c r="G155" s="14"/>
      <c r="H155" s="1">
        <f t="shared" si="34"/>
        <v>0</v>
      </c>
      <c r="I155" s="14"/>
      <c r="J155" s="1">
        <f t="shared" si="35"/>
        <v>0</v>
      </c>
      <c r="K155" s="1">
        <f t="shared" si="36"/>
        <v>0</v>
      </c>
      <c r="L155" s="1">
        <f t="shared" si="37"/>
        <v>0</v>
      </c>
      <c r="M155" s="1">
        <f t="shared" si="38"/>
        <v>0</v>
      </c>
      <c r="N155" s="1">
        <f t="shared" si="39"/>
        <v>0</v>
      </c>
      <c r="O155" s="32">
        <f t="shared" si="40"/>
        <v>0</v>
      </c>
    </row>
    <row r="156" spans="1:15" s="10" customFormat="1" ht="51" customHeight="1" x14ac:dyDescent="0.25">
      <c r="A156" s="31">
        <v>143</v>
      </c>
      <c r="B156" s="124" t="s">
        <v>253</v>
      </c>
      <c r="C156" s="15"/>
      <c r="D156" s="123">
        <v>3</v>
      </c>
      <c r="E156" s="16" t="s">
        <v>387</v>
      </c>
      <c r="F156" s="17"/>
      <c r="G156" s="14"/>
      <c r="H156" s="1">
        <f t="shared" si="34"/>
        <v>0</v>
      </c>
      <c r="I156" s="14"/>
      <c r="J156" s="1">
        <f t="shared" si="35"/>
        <v>0</v>
      </c>
      <c r="K156" s="1">
        <f t="shared" si="36"/>
        <v>0</v>
      </c>
      <c r="L156" s="1">
        <f t="shared" si="37"/>
        <v>0</v>
      </c>
      <c r="M156" s="1">
        <f t="shared" si="38"/>
        <v>0</v>
      </c>
      <c r="N156" s="1">
        <f t="shared" si="39"/>
        <v>0</v>
      </c>
      <c r="O156" s="32">
        <f t="shared" si="40"/>
        <v>0</v>
      </c>
    </row>
    <row r="157" spans="1:15" s="10" customFormat="1" ht="51" customHeight="1" x14ac:dyDescent="0.25">
      <c r="A157" s="31">
        <v>144</v>
      </c>
      <c r="B157" s="124" t="s">
        <v>254</v>
      </c>
      <c r="C157" s="15"/>
      <c r="D157" s="123">
        <v>2</v>
      </c>
      <c r="E157" s="16" t="s">
        <v>387</v>
      </c>
      <c r="F157" s="17"/>
      <c r="G157" s="14"/>
      <c r="H157" s="1">
        <f t="shared" si="34"/>
        <v>0</v>
      </c>
      <c r="I157" s="14"/>
      <c r="J157" s="1">
        <f t="shared" si="35"/>
        <v>0</v>
      </c>
      <c r="K157" s="1">
        <f t="shared" si="36"/>
        <v>0</v>
      </c>
      <c r="L157" s="1">
        <f t="shared" si="37"/>
        <v>0</v>
      </c>
      <c r="M157" s="1">
        <f t="shared" si="38"/>
        <v>0</v>
      </c>
      <c r="N157" s="1">
        <f t="shared" si="39"/>
        <v>0</v>
      </c>
      <c r="O157" s="32">
        <f t="shared" si="40"/>
        <v>0</v>
      </c>
    </row>
    <row r="158" spans="1:15" s="10" customFormat="1" ht="51" customHeight="1" x14ac:dyDescent="0.25">
      <c r="A158" s="31">
        <v>145</v>
      </c>
      <c r="B158" s="124" t="s">
        <v>255</v>
      </c>
      <c r="C158" s="15"/>
      <c r="D158" s="123">
        <v>3</v>
      </c>
      <c r="E158" s="16" t="s">
        <v>387</v>
      </c>
      <c r="F158" s="17"/>
      <c r="G158" s="14"/>
      <c r="H158" s="1">
        <f t="shared" si="34"/>
        <v>0</v>
      </c>
      <c r="I158" s="14"/>
      <c r="J158" s="1">
        <f t="shared" si="35"/>
        <v>0</v>
      </c>
      <c r="K158" s="1">
        <f t="shared" si="36"/>
        <v>0</v>
      </c>
      <c r="L158" s="1">
        <f t="shared" si="37"/>
        <v>0</v>
      </c>
      <c r="M158" s="1">
        <f t="shared" si="38"/>
        <v>0</v>
      </c>
      <c r="N158" s="1">
        <f t="shared" si="39"/>
        <v>0</v>
      </c>
      <c r="O158" s="32">
        <f t="shared" si="40"/>
        <v>0</v>
      </c>
    </row>
    <row r="159" spans="1:15" s="10" customFormat="1" ht="65.25" customHeight="1" x14ac:dyDescent="0.25">
      <c r="A159" s="31">
        <v>146</v>
      </c>
      <c r="B159" s="124" t="s">
        <v>256</v>
      </c>
      <c r="C159" s="15"/>
      <c r="D159" s="123">
        <v>2</v>
      </c>
      <c r="E159" s="16" t="s">
        <v>387</v>
      </c>
      <c r="F159" s="17"/>
      <c r="G159" s="14"/>
      <c r="H159" s="1">
        <f t="shared" si="34"/>
        <v>0</v>
      </c>
      <c r="I159" s="14"/>
      <c r="J159" s="1">
        <f t="shared" si="35"/>
        <v>0</v>
      </c>
      <c r="K159" s="1">
        <f t="shared" si="36"/>
        <v>0</v>
      </c>
      <c r="L159" s="1">
        <f t="shared" si="37"/>
        <v>0</v>
      </c>
      <c r="M159" s="1">
        <f t="shared" si="38"/>
        <v>0</v>
      </c>
      <c r="N159" s="1">
        <f t="shared" si="39"/>
        <v>0</v>
      </c>
      <c r="O159" s="32">
        <f t="shared" si="40"/>
        <v>0</v>
      </c>
    </row>
    <row r="160" spans="1:15" s="10" customFormat="1" ht="51" customHeight="1" x14ac:dyDescent="0.25">
      <c r="A160" s="31">
        <v>147</v>
      </c>
      <c r="B160" s="124" t="s">
        <v>257</v>
      </c>
      <c r="C160" s="15"/>
      <c r="D160" s="123">
        <v>3</v>
      </c>
      <c r="E160" s="16" t="s">
        <v>387</v>
      </c>
      <c r="F160" s="17"/>
      <c r="G160" s="14"/>
      <c r="H160" s="1">
        <f t="shared" si="34"/>
        <v>0</v>
      </c>
      <c r="I160" s="14"/>
      <c r="J160" s="1">
        <f t="shared" si="35"/>
        <v>0</v>
      </c>
      <c r="K160" s="1">
        <f t="shared" si="36"/>
        <v>0</v>
      </c>
      <c r="L160" s="1">
        <f t="shared" si="37"/>
        <v>0</v>
      </c>
      <c r="M160" s="1">
        <f t="shared" si="38"/>
        <v>0</v>
      </c>
      <c r="N160" s="1">
        <f t="shared" si="39"/>
        <v>0</v>
      </c>
      <c r="O160" s="32">
        <f t="shared" si="40"/>
        <v>0</v>
      </c>
    </row>
    <row r="161" spans="1:15" s="10" customFormat="1" ht="51" customHeight="1" x14ac:dyDescent="0.25">
      <c r="A161" s="31">
        <v>148</v>
      </c>
      <c r="B161" s="124" t="s">
        <v>258</v>
      </c>
      <c r="C161" s="15"/>
      <c r="D161" s="123">
        <v>3</v>
      </c>
      <c r="E161" s="16" t="s">
        <v>387</v>
      </c>
      <c r="F161" s="17"/>
      <c r="G161" s="14"/>
      <c r="H161" s="1">
        <f t="shared" si="34"/>
        <v>0</v>
      </c>
      <c r="I161" s="14"/>
      <c r="J161" s="1">
        <f t="shared" si="35"/>
        <v>0</v>
      </c>
      <c r="K161" s="1">
        <f t="shared" si="36"/>
        <v>0</v>
      </c>
      <c r="L161" s="1">
        <f t="shared" si="37"/>
        <v>0</v>
      </c>
      <c r="M161" s="1">
        <f t="shared" si="38"/>
        <v>0</v>
      </c>
      <c r="N161" s="1">
        <f t="shared" si="39"/>
        <v>0</v>
      </c>
      <c r="O161" s="32">
        <f t="shared" si="40"/>
        <v>0</v>
      </c>
    </row>
    <row r="162" spans="1:15" s="10" customFormat="1" ht="51" customHeight="1" x14ac:dyDescent="0.25">
      <c r="A162" s="31">
        <v>149</v>
      </c>
      <c r="B162" s="124" t="s">
        <v>259</v>
      </c>
      <c r="C162" s="15"/>
      <c r="D162" s="123">
        <v>3</v>
      </c>
      <c r="E162" s="16" t="s">
        <v>387</v>
      </c>
      <c r="F162" s="17"/>
      <c r="G162" s="14"/>
      <c r="H162" s="1">
        <f t="shared" si="34"/>
        <v>0</v>
      </c>
      <c r="I162" s="14"/>
      <c r="J162" s="1">
        <f t="shared" si="35"/>
        <v>0</v>
      </c>
      <c r="K162" s="1">
        <f t="shared" si="36"/>
        <v>0</v>
      </c>
      <c r="L162" s="1">
        <f t="shared" si="37"/>
        <v>0</v>
      </c>
      <c r="M162" s="1">
        <f t="shared" si="38"/>
        <v>0</v>
      </c>
      <c r="N162" s="1">
        <f t="shared" si="39"/>
        <v>0</v>
      </c>
      <c r="O162" s="32">
        <f t="shared" si="40"/>
        <v>0</v>
      </c>
    </row>
    <row r="163" spans="1:15" s="10" customFormat="1" ht="51" customHeight="1" x14ac:dyDescent="0.25">
      <c r="A163" s="31">
        <v>150</v>
      </c>
      <c r="B163" s="124" t="s">
        <v>260</v>
      </c>
      <c r="C163" s="15"/>
      <c r="D163" s="123">
        <v>2</v>
      </c>
      <c r="E163" s="16" t="s">
        <v>387</v>
      </c>
      <c r="F163" s="17"/>
      <c r="G163" s="14"/>
      <c r="H163" s="1">
        <f t="shared" si="34"/>
        <v>0</v>
      </c>
      <c r="I163" s="14"/>
      <c r="J163" s="1">
        <f t="shared" si="35"/>
        <v>0</v>
      </c>
      <c r="K163" s="1">
        <f t="shared" si="36"/>
        <v>0</v>
      </c>
      <c r="L163" s="1">
        <f t="shared" si="37"/>
        <v>0</v>
      </c>
      <c r="M163" s="1">
        <f t="shared" si="38"/>
        <v>0</v>
      </c>
      <c r="N163" s="1">
        <f t="shared" si="39"/>
        <v>0</v>
      </c>
      <c r="O163" s="32">
        <f t="shared" si="40"/>
        <v>0</v>
      </c>
    </row>
    <row r="164" spans="1:15" s="10" customFormat="1" ht="51" customHeight="1" x14ac:dyDescent="0.25">
      <c r="A164" s="31">
        <v>151</v>
      </c>
      <c r="B164" s="124" t="s">
        <v>261</v>
      </c>
      <c r="C164" s="15"/>
      <c r="D164" s="123">
        <v>3</v>
      </c>
      <c r="E164" s="16" t="s">
        <v>387</v>
      </c>
      <c r="F164" s="17"/>
      <c r="G164" s="14"/>
      <c r="H164" s="1">
        <f t="shared" si="34"/>
        <v>0</v>
      </c>
      <c r="I164" s="14"/>
      <c r="J164" s="1">
        <f t="shared" si="35"/>
        <v>0</v>
      </c>
      <c r="K164" s="1">
        <f t="shared" si="36"/>
        <v>0</v>
      </c>
      <c r="L164" s="1">
        <f t="shared" si="37"/>
        <v>0</v>
      </c>
      <c r="M164" s="1">
        <f t="shared" si="38"/>
        <v>0</v>
      </c>
      <c r="N164" s="1">
        <f t="shared" si="39"/>
        <v>0</v>
      </c>
      <c r="O164" s="32">
        <f t="shared" si="40"/>
        <v>0</v>
      </c>
    </row>
    <row r="165" spans="1:15" s="10" customFormat="1" ht="51" customHeight="1" x14ac:dyDescent="0.25">
      <c r="A165" s="31">
        <v>152</v>
      </c>
      <c r="B165" s="124" t="s">
        <v>262</v>
      </c>
      <c r="C165" s="15"/>
      <c r="D165" s="123">
        <v>3</v>
      </c>
      <c r="E165" s="16" t="s">
        <v>387</v>
      </c>
      <c r="F165" s="17"/>
      <c r="G165" s="14"/>
      <c r="H165" s="1">
        <f t="shared" si="34"/>
        <v>0</v>
      </c>
      <c r="I165" s="14"/>
      <c r="J165" s="1">
        <f t="shared" si="35"/>
        <v>0</v>
      </c>
      <c r="K165" s="1">
        <f t="shared" si="36"/>
        <v>0</v>
      </c>
      <c r="L165" s="1">
        <f t="shared" si="37"/>
        <v>0</v>
      </c>
      <c r="M165" s="1">
        <f t="shared" si="38"/>
        <v>0</v>
      </c>
      <c r="N165" s="1">
        <f t="shared" si="39"/>
        <v>0</v>
      </c>
      <c r="O165" s="32">
        <f t="shared" si="40"/>
        <v>0</v>
      </c>
    </row>
    <row r="166" spans="1:15" s="10" customFormat="1" ht="51" customHeight="1" x14ac:dyDescent="0.25">
      <c r="A166" s="31">
        <v>153</v>
      </c>
      <c r="B166" s="124" t="s">
        <v>263</v>
      </c>
      <c r="C166" s="15"/>
      <c r="D166" s="123">
        <v>2</v>
      </c>
      <c r="E166" s="16" t="s">
        <v>387</v>
      </c>
      <c r="F166" s="17"/>
      <c r="G166" s="14"/>
      <c r="H166" s="1">
        <f t="shared" si="34"/>
        <v>0</v>
      </c>
      <c r="I166" s="14"/>
      <c r="J166" s="1">
        <f t="shared" si="35"/>
        <v>0</v>
      </c>
      <c r="K166" s="1">
        <f t="shared" si="36"/>
        <v>0</v>
      </c>
      <c r="L166" s="1">
        <f t="shared" si="37"/>
        <v>0</v>
      </c>
      <c r="M166" s="1">
        <f t="shared" si="38"/>
        <v>0</v>
      </c>
      <c r="N166" s="1">
        <f t="shared" si="39"/>
        <v>0</v>
      </c>
      <c r="O166" s="32">
        <f t="shared" si="40"/>
        <v>0</v>
      </c>
    </row>
    <row r="167" spans="1:15" s="10" customFormat="1" ht="51" customHeight="1" x14ac:dyDescent="0.25">
      <c r="A167" s="31">
        <v>154</v>
      </c>
      <c r="B167" s="124" t="s">
        <v>264</v>
      </c>
      <c r="C167" s="15"/>
      <c r="D167" s="123">
        <v>2</v>
      </c>
      <c r="E167" s="16" t="s">
        <v>387</v>
      </c>
      <c r="F167" s="17"/>
      <c r="G167" s="14"/>
      <c r="H167" s="1">
        <f t="shared" si="34"/>
        <v>0</v>
      </c>
      <c r="I167" s="14"/>
      <c r="J167" s="1">
        <f t="shared" si="35"/>
        <v>0</v>
      </c>
      <c r="K167" s="1">
        <f t="shared" si="36"/>
        <v>0</v>
      </c>
      <c r="L167" s="1">
        <f t="shared" si="37"/>
        <v>0</v>
      </c>
      <c r="M167" s="1">
        <f t="shared" si="38"/>
        <v>0</v>
      </c>
      <c r="N167" s="1">
        <f t="shared" si="39"/>
        <v>0</v>
      </c>
      <c r="O167" s="32">
        <f t="shared" si="40"/>
        <v>0</v>
      </c>
    </row>
    <row r="168" spans="1:15" s="10" customFormat="1" ht="51" customHeight="1" x14ac:dyDescent="0.25">
      <c r="A168" s="31">
        <v>155</v>
      </c>
      <c r="B168" s="124" t="s">
        <v>265</v>
      </c>
      <c r="C168" s="15"/>
      <c r="D168" s="123">
        <v>3</v>
      </c>
      <c r="E168" s="16" t="s">
        <v>387</v>
      </c>
      <c r="F168" s="17"/>
      <c r="G168" s="14"/>
      <c r="H168" s="1">
        <f t="shared" si="34"/>
        <v>0</v>
      </c>
      <c r="I168" s="14"/>
      <c r="J168" s="1">
        <f t="shared" si="35"/>
        <v>0</v>
      </c>
      <c r="K168" s="1">
        <f t="shared" si="36"/>
        <v>0</v>
      </c>
      <c r="L168" s="1">
        <f t="shared" si="37"/>
        <v>0</v>
      </c>
      <c r="M168" s="1">
        <f t="shared" si="38"/>
        <v>0</v>
      </c>
      <c r="N168" s="1">
        <f t="shared" si="39"/>
        <v>0</v>
      </c>
      <c r="O168" s="32">
        <f t="shared" si="40"/>
        <v>0</v>
      </c>
    </row>
    <row r="169" spans="1:15" s="10" customFormat="1" ht="51" customHeight="1" x14ac:dyDescent="0.25">
      <c r="A169" s="31">
        <v>156</v>
      </c>
      <c r="B169" s="124" t="s">
        <v>266</v>
      </c>
      <c r="C169" s="15"/>
      <c r="D169" s="123">
        <v>3</v>
      </c>
      <c r="E169" s="16" t="s">
        <v>387</v>
      </c>
      <c r="F169" s="17"/>
      <c r="G169" s="14"/>
      <c r="H169" s="1">
        <f t="shared" si="34"/>
        <v>0</v>
      </c>
      <c r="I169" s="14"/>
      <c r="J169" s="1">
        <f t="shared" si="35"/>
        <v>0</v>
      </c>
      <c r="K169" s="1">
        <f t="shared" si="36"/>
        <v>0</v>
      </c>
      <c r="L169" s="1">
        <f t="shared" si="37"/>
        <v>0</v>
      </c>
      <c r="M169" s="1">
        <f t="shared" si="38"/>
        <v>0</v>
      </c>
      <c r="N169" s="1">
        <f t="shared" si="39"/>
        <v>0</v>
      </c>
      <c r="O169" s="32">
        <f t="shared" si="40"/>
        <v>0</v>
      </c>
    </row>
    <row r="170" spans="1:15" s="10" customFormat="1" ht="51" customHeight="1" x14ac:dyDescent="0.25">
      <c r="A170" s="31">
        <v>157</v>
      </c>
      <c r="B170" s="124" t="s">
        <v>267</v>
      </c>
      <c r="C170" s="15"/>
      <c r="D170" s="123">
        <v>2</v>
      </c>
      <c r="E170" s="16" t="s">
        <v>387</v>
      </c>
      <c r="F170" s="17"/>
      <c r="G170" s="14"/>
      <c r="H170" s="1">
        <f t="shared" si="34"/>
        <v>0</v>
      </c>
      <c r="I170" s="14"/>
      <c r="J170" s="1">
        <f t="shared" si="35"/>
        <v>0</v>
      </c>
      <c r="K170" s="1">
        <f t="shared" si="36"/>
        <v>0</v>
      </c>
      <c r="L170" s="1">
        <f t="shared" si="37"/>
        <v>0</v>
      </c>
      <c r="M170" s="1">
        <f t="shared" si="38"/>
        <v>0</v>
      </c>
      <c r="N170" s="1">
        <f t="shared" si="39"/>
        <v>0</v>
      </c>
      <c r="O170" s="32">
        <f t="shared" si="40"/>
        <v>0</v>
      </c>
    </row>
    <row r="171" spans="1:15" s="10" customFormat="1" ht="51" customHeight="1" x14ac:dyDescent="0.25">
      <c r="A171" s="31">
        <v>158</v>
      </c>
      <c r="B171" s="124" t="s">
        <v>268</v>
      </c>
      <c r="C171" s="15"/>
      <c r="D171" s="123">
        <v>2</v>
      </c>
      <c r="E171" s="16" t="s">
        <v>387</v>
      </c>
      <c r="F171" s="17"/>
      <c r="G171" s="14"/>
      <c r="H171" s="1">
        <f t="shared" si="34"/>
        <v>0</v>
      </c>
      <c r="I171" s="14"/>
      <c r="J171" s="1">
        <f t="shared" si="35"/>
        <v>0</v>
      </c>
      <c r="K171" s="1">
        <f t="shared" si="36"/>
        <v>0</v>
      </c>
      <c r="L171" s="1">
        <f t="shared" si="37"/>
        <v>0</v>
      </c>
      <c r="M171" s="1">
        <f t="shared" si="38"/>
        <v>0</v>
      </c>
      <c r="N171" s="1">
        <f t="shared" si="39"/>
        <v>0</v>
      </c>
      <c r="O171" s="32">
        <f t="shared" si="40"/>
        <v>0</v>
      </c>
    </row>
    <row r="172" spans="1:15" s="10" customFormat="1" ht="51" customHeight="1" x14ac:dyDescent="0.25">
      <c r="A172" s="31">
        <v>159</v>
      </c>
      <c r="B172" s="124" t="s">
        <v>269</v>
      </c>
      <c r="C172" s="15"/>
      <c r="D172" s="123">
        <v>2</v>
      </c>
      <c r="E172" s="16" t="s">
        <v>387</v>
      </c>
      <c r="F172" s="17"/>
      <c r="G172" s="14"/>
      <c r="H172" s="1">
        <f t="shared" si="34"/>
        <v>0</v>
      </c>
      <c r="I172" s="14"/>
      <c r="J172" s="1">
        <f t="shared" si="35"/>
        <v>0</v>
      </c>
      <c r="K172" s="1">
        <f t="shared" si="36"/>
        <v>0</v>
      </c>
      <c r="L172" s="1">
        <f t="shared" si="37"/>
        <v>0</v>
      </c>
      <c r="M172" s="1">
        <f t="shared" si="38"/>
        <v>0</v>
      </c>
      <c r="N172" s="1">
        <f t="shared" si="39"/>
        <v>0</v>
      </c>
      <c r="O172" s="32">
        <f t="shared" si="40"/>
        <v>0</v>
      </c>
    </row>
    <row r="173" spans="1:15" s="10" customFormat="1" ht="51" customHeight="1" x14ac:dyDescent="0.25">
      <c r="A173" s="31">
        <v>160</v>
      </c>
      <c r="B173" s="124" t="s">
        <v>270</v>
      </c>
      <c r="C173" s="15"/>
      <c r="D173" s="123">
        <v>3</v>
      </c>
      <c r="E173" s="16" t="s">
        <v>387</v>
      </c>
      <c r="F173" s="17"/>
      <c r="G173" s="14"/>
      <c r="H173" s="1">
        <f t="shared" si="34"/>
        <v>0</v>
      </c>
      <c r="I173" s="14"/>
      <c r="J173" s="1">
        <f t="shared" si="35"/>
        <v>0</v>
      </c>
      <c r="K173" s="1">
        <f t="shared" si="36"/>
        <v>0</v>
      </c>
      <c r="L173" s="1">
        <f t="shared" si="37"/>
        <v>0</v>
      </c>
      <c r="M173" s="1">
        <f t="shared" si="38"/>
        <v>0</v>
      </c>
      <c r="N173" s="1">
        <f t="shared" si="39"/>
        <v>0</v>
      </c>
      <c r="O173" s="32">
        <f t="shared" si="40"/>
        <v>0</v>
      </c>
    </row>
    <row r="174" spans="1:15" s="10" customFormat="1" ht="51" customHeight="1" x14ac:dyDescent="0.25">
      <c r="A174" s="31">
        <v>161</v>
      </c>
      <c r="B174" s="124" t="s">
        <v>271</v>
      </c>
      <c r="C174" s="15"/>
      <c r="D174" s="123">
        <v>1</v>
      </c>
      <c r="E174" s="16" t="s">
        <v>387</v>
      </c>
      <c r="F174" s="17"/>
      <c r="G174" s="14"/>
      <c r="H174" s="1">
        <f t="shared" si="34"/>
        <v>0</v>
      </c>
      <c r="I174" s="14"/>
      <c r="J174" s="1">
        <f t="shared" si="35"/>
        <v>0</v>
      </c>
      <c r="K174" s="1">
        <f t="shared" si="36"/>
        <v>0</v>
      </c>
      <c r="L174" s="1">
        <f t="shared" si="37"/>
        <v>0</v>
      </c>
      <c r="M174" s="1">
        <f t="shared" si="38"/>
        <v>0</v>
      </c>
      <c r="N174" s="1">
        <f t="shared" si="39"/>
        <v>0</v>
      </c>
      <c r="O174" s="32">
        <f t="shared" si="40"/>
        <v>0</v>
      </c>
    </row>
    <row r="175" spans="1:15" s="10" customFormat="1" ht="51" customHeight="1" x14ac:dyDescent="0.25">
      <c r="A175" s="31">
        <v>162</v>
      </c>
      <c r="B175" s="124" t="s">
        <v>272</v>
      </c>
      <c r="C175" s="15"/>
      <c r="D175" s="123">
        <v>2</v>
      </c>
      <c r="E175" s="16" t="s">
        <v>387</v>
      </c>
      <c r="F175" s="17"/>
      <c r="G175" s="14"/>
      <c r="H175" s="1">
        <f t="shared" si="34"/>
        <v>0</v>
      </c>
      <c r="I175" s="14"/>
      <c r="J175" s="1">
        <f t="shared" si="35"/>
        <v>0</v>
      </c>
      <c r="K175" s="1">
        <f t="shared" si="36"/>
        <v>0</v>
      </c>
      <c r="L175" s="1">
        <f t="shared" si="37"/>
        <v>0</v>
      </c>
      <c r="M175" s="1">
        <f t="shared" si="38"/>
        <v>0</v>
      </c>
      <c r="N175" s="1">
        <f t="shared" si="39"/>
        <v>0</v>
      </c>
      <c r="O175" s="32">
        <f t="shared" si="40"/>
        <v>0</v>
      </c>
    </row>
    <row r="176" spans="1:15" s="10" customFormat="1" ht="71.25" customHeight="1" x14ac:dyDescent="0.25">
      <c r="A176" s="31">
        <v>163</v>
      </c>
      <c r="B176" s="124" t="s">
        <v>273</v>
      </c>
      <c r="C176" s="15"/>
      <c r="D176" s="123">
        <v>2</v>
      </c>
      <c r="E176" s="16" t="s">
        <v>387</v>
      </c>
      <c r="F176" s="17"/>
      <c r="G176" s="14"/>
      <c r="H176" s="1">
        <f t="shared" si="34"/>
        <v>0</v>
      </c>
      <c r="I176" s="14"/>
      <c r="J176" s="1">
        <f t="shared" si="35"/>
        <v>0</v>
      </c>
      <c r="K176" s="1">
        <f t="shared" si="36"/>
        <v>0</v>
      </c>
      <c r="L176" s="1">
        <f t="shared" si="37"/>
        <v>0</v>
      </c>
      <c r="M176" s="1">
        <f t="shared" si="38"/>
        <v>0</v>
      </c>
      <c r="N176" s="1">
        <f t="shared" si="39"/>
        <v>0</v>
      </c>
      <c r="O176" s="32">
        <f t="shared" si="40"/>
        <v>0</v>
      </c>
    </row>
    <row r="177" spans="1:15" s="10" customFormat="1" ht="51" customHeight="1" x14ac:dyDescent="0.25">
      <c r="A177" s="31">
        <v>164</v>
      </c>
      <c r="B177" s="124" t="s">
        <v>274</v>
      </c>
      <c r="C177" s="15"/>
      <c r="D177" s="123">
        <v>2</v>
      </c>
      <c r="E177" s="16" t="s">
        <v>387</v>
      </c>
      <c r="F177" s="17"/>
      <c r="G177" s="14"/>
      <c r="H177" s="1">
        <f t="shared" si="34"/>
        <v>0</v>
      </c>
      <c r="I177" s="14"/>
      <c r="J177" s="1">
        <f t="shared" si="35"/>
        <v>0</v>
      </c>
      <c r="K177" s="1">
        <f t="shared" si="36"/>
        <v>0</v>
      </c>
      <c r="L177" s="1">
        <f t="shared" si="37"/>
        <v>0</v>
      </c>
      <c r="M177" s="1">
        <f t="shared" si="38"/>
        <v>0</v>
      </c>
      <c r="N177" s="1">
        <f t="shared" si="39"/>
        <v>0</v>
      </c>
      <c r="O177" s="32">
        <f t="shared" si="40"/>
        <v>0</v>
      </c>
    </row>
    <row r="178" spans="1:15" s="10" customFormat="1" ht="51" customHeight="1" x14ac:dyDescent="0.25">
      <c r="A178" s="31">
        <v>165</v>
      </c>
      <c r="B178" s="124" t="s">
        <v>275</v>
      </c>
      <c r="C178" s="15"/>
      <c r="D178" s="123">
        <v>3</v>
      </c>
      <c r="E178" s="16" t="s">
        <v>387</v>
      </c>
      <c r="F178" s="17"/>
      <c r="G178" s="14"/>
      <c r="H178" s="1">
        <f t="shared" si="34"/>
        <v>0</v>
      </c>
      <c r="I178" s="14"/>
      <c r="J178" s="1">
        <f t="shared" si="35"/>
        <v>0</v>
      </c>
      <c r="K178" s="1">
        <f t="shared" si="36"/>
        <v>0</v>
      </c>
      <c r="L178" s="1">
        <f t="shared" si="37"/>
        <v>0</v>
      </c>
      <c r="M178" s="1">
        <f t="shared" si="38"/>
        <v>0</v>
      </c>
      <c r="N178" s="1">
        <f t="shared" si="39"/>
        <v>0</v>
      </c>
      <c r="O178" s="32">
        <f t="shared" si="40"/>
        <v>0</v>
      </c>
    </row>
    <row r="179" spans="1:15" s="10" customFormat="1" ht="51" customHeight="1" x14ac:dyDescent="0.25">
      <c r="A179" s="31">
        <v>166</v>
      </c>
      <c r="B179" s="124" t="s">
        <v>276</v>
      </c>
      <c r="C179" s="15"/>
      <c r="D179" s="123">
        <v>3</v>
      </c>
      <c r="E179" s="16" t="s">
        <v>387</v>
      </c>
      <c r="F179" s="17"/>
      <c r="G179" s="14"/>
      <c r="H179" s="1">
        <f t="shared" si="34"/>
        <v>0</v>
      </c>
      <c r="I179" s="14"/>
      <c r="J179" s="1">
        <f t="shared" si="35"/>
        <v>0</v>
      </c>
      <c r="K179" s="1">
        <f t="shared" si="36"/>
        <v>0</v>
      </c>
      <c r="L179" s="1">
        <f t="shared" si="37"/>
        <v>0</v>
      </c>
      <c r="M179" s="1">
        <f t="shared" si="38"/>
        <v>0</v>
      </c>
      <c r="N179" s="1">
        <f t="shared" si="39"/>
        <v>0</v>
      </c>
      <c r="O179" s="32">
        <f t="shared" si="40"/>
        <v>0</v>
      </c>
    </row>
    <row r="180" spans="1:15" s="10" customFormat="1" ht="51" customHeight="1" x14ac:dyDescent="0.25">
      <c r="A180" s="31">
        <v>167</v>
      </c>
      <c r="B180" s="124" t="s">
        <v>277</v>
      </c>
      <c r="C180" s="15"/>
      <c r="D180" s="123">
        <v>3</v>
      </c>
      <c r="E180" s="16" t="s">
        <v>387</v>
      </c>
      <c r="F180" s="17"/>
      <c r="G180" s="14"/>
      <c r="H180" s="1">
        <f t="shared" si="34"/>
        <v>0</v>
      </c>
      <c r="I180" s="14"/>
      <c r="J180" s="1">
        <f t="shared" si="35"/>
        <v>0</v>
      </c>
      <c r="K180" s="1">
        <f t="shared" si="36"/>
        <v>0</v>
      </c>
      <c r="L180" s="1">
        <f t="shared" si="37"/>
        <v>0</v>
      </c>
      <c r="M180" s="1">
        <f t="shared" si="38"/>
        <v>0</v>
      </c>
      <c r="N180" s="1">
        <f t="shared" si="39"/>
        <v>0</v>
      </c>
      <c r="O180" s="32">
        <f t="shared" si="40"/>
        <v>0</v>
      </c>
    </row>
    <row r="181" spans="1:15" s="10" customFormat="1" ht="51" customHeight="1" x14ac:dyDescent="0.25">
      <c r="A181" s="31">
        <v>168</v>
      </c>
      <c r="B181" s="124" t="s">
        <v>278</v>
      </c>
      <c r="C181" s="15"/>
      <c r="D181" s="123">
        <v>3</v>
      </c>
      <c r="E181" s="16" t="s">
        <v>387</v>
      </c>
      <c r="F181" s="17"/>
      <c r="G181" s="14"/>
      <c r="H181" s="1">
        <f t="shared" si="34"/>
        <v>0</v>
      </c>
      <c r="I181" s="14"/>
      <c r="J181" s="1">
        <f t="shared" si="35"/>
        <v>0</v>
      </c>
      <c r="K181" s="1">
        <f t="shared" si="36"/>
        <v>0</v>
      </c>
      <c r="L181" s="1">
        <f t="shared" si="37"/>
        <v>0</v>
      </c>
      <c r="M181" s="1">
        <f t="shared" si="38"/>
        <v>0</v>
      </c>
      <c r="N181" s="1">
        <f t="shared" si="39"/>
        <v>0</v>
      </c>
      <c r="O181" s="32">
        <f t="shared" si="40"/>
        <v>0</v>
      </c>
    </row>
    <row r="182" spans="1:15" s="10" customFormat="1" ht="51" customHeight="1" x14ac:dyDescent="0.25">
      <c r="A182" s="31">
        <v>169</v>
      </c>
      <c r="B182" s="124" t="s">
        <v>279</v>
      </c>
      <c r="C182" s="15"/>
      <c r="D182" s="123">
        <v>3</v>
      </c>
      <c r="E182" s="16" t="s">
        <v>387</v>
      </c>
      <c r="F182" s="17"/>
      <c r="G182" s="14"/>
      <c r="H182" s="1">
        <f t="shared" si="34"/>
        <v>0</v>
      </c>
      <c r="I182" s="14"/>
      <c r="J182" s="1">
        <f t="shared" si="35"/>
        <v>0</v>
      </c>
      <c r="K182" s="1">
        <f t="shared" si="36"/>
        <v>0</v>
      </c>
      <c r="L182" s="1">
        <f t="shared" si="37"/>
        <v>0</v>
      </c>
      <c r="M182" s="1">
        <f t="shared" si="38"/>
        <v>0</v>
      </c>
      <c r="N182" s="1">
        <f t="shared" si="39"/>
        <v>0</v>
      </c>
      <c r="O182" s="32">
        <f t="shared" si="40"/>
        <v>0</v>
      </c>
    </row>
    <row r="183" spans="1:15" s="10" customFormat="1" ht="51" customHeight="1" x14ac:dyDescent="0.25">
      <c r="A183" s="31">
        <v>170</v>
      </c>
      <c r="B183" s="124" t="s">
        <v>280</v>
      </c>
      <c r="C183" s="15"/>
      <c r="D183" s="123">
        <v>3</v>
      </c>
      <c r="E183" s="16" t="s">
        <v>387</v>
      </c>
      <c r="F183" s="17"/>
      <c r="G183" s="14"/>
      <c r="H183" s="1">
        <f t="shared" si="34"/>
        <v>0</v>
      </c>
      <c r="I183" s="14"/>
      <c r="J183" s="1">
        <f t="shared" si="35"/>
        <v>0</v>
      </c>
      <c r="K183" s="1">
        <f t="shared" si="36"/>
        <v>0</v>
      </c>
      <c r="L183" s="1">
        <f t="shared" si="37"/>
        <v>0</v>
      </c>
      <c r="M183" s="1">
        <f t="shared" si="38"/>
        <v>0</v>
      </c>
      <c r="N183" s="1">
        <f t="shared" si="39"/>
        <v>0</v>
      </c>
      <c r="O183" s="32">
        <f t="shared" si="40"/>
        <v>0</v>
      </c>
    </row>
    <row r="184" spans="1:15" s="10" customFormat="1" ht="51" customHeight="1" x14ac:dyDescent="0.25">
      <c r="A184" s="31">
        <v>171</v>
      </c>
      <c r="B184" s="124" t="s">
        <v>281</v>
      </c>
      <c r="C184" s="15"/>
      <c r="D184" s="123">
        <v>3</v>
      </c>
      <c r="E184" s="16" t="s">
        <v>387</v>
      </c>
      <c r="F184" s="17"/>
      <c r="G184" s="14"/>
      <c r="H184" s="1">
        <f t="shared" si="34"/>
        <v>0</v>
      </c>
      <c r="I184" s="14"/>
      <c r="J184" s="1">
        <f t="shared" si="35"/>
        <v>0</v>
      </c>
      <c r="K184" s="1">
        <f t="shared" si="36"/>
        <v>0</v>
      </c>
      <c r="L184" s="1">
        <f t="shared" si="37"/>
        <v>0</v>
      </c>
      <c r="M184" s="1">
        <f t="shared" si="38"/>
        <v>0</v>
      </c>
      <c r="N184" s="1">
        <f t="shared" si="39"/>
        <v>0</v>
      </c>
      <c r="O184" s="32">
        <f t="shared" si="40"/>
        <v>0</v>
      </c>
    </row>
    <row r="185" spans="1:15" s="10" customFormat="1" ht="51" customHeight="1" x14ac:dyDescent="0.25">
      <c r="A185" s="31">
        <v>172</v>
      </c>
      <c r="B185" s="124" t="s">
        <v>282</v>
      </c>
      <c r="C185" s="15"/>
      <c r="D185" s="123">
        <v>3</v>
      </c>
      <c r="E185" s="16" t="s">
        <v>387</v>
      </c>
      <c r="F185" s="17"/>
      <c r="G185" s="14"/>
      <c r="H185" s="1">
        <f t="shared" si="34"/>
        <v>0</v>
      </c>
      <c r="I185" s="14"/>
      <c r="J185" s="1">
        <f t="shared" si="35"/>
        <v>0</v>
      </c>
      <c r="K185" s="1">
        <f t="shared" si="36"/>
        <v>0</v>
      </c>
      <c r="L185" s="1">
        <f t="shared" si="37"/>
        <v>0</v>
      </c>
      <c r="M185" s="1">
        <f t="shared" si="38"/>
        <v>0</v>
      </c>
      <c r="N185" s="1">
        <f t="shared" si="39"/>
        <v>0</v>
      </c>
      <c r="O185" s="32">
        <f t="shared" si="40"/>
        <v>0</v>
      </c>
    </row>
    <row r="186" spans="1:15" s="10" customFormat="1" ht="51" customHeight="1" x14ac:dyDescent="0.25">
      <c r="A186" s="31">
        <v>173</v>
      </c>
      <c r="B186" s="124" t="s">
        <v>283</v>
      </c>
      <c r="C186" s="15"/>
      <c r="D186" s="123">
        <v>3</v>
      </c>
      <c r="E186" s="16" t="s">
        <v>387</v>
      </c>
      <c r="F186" s="17"/>
      <c r="G186" s="14"/>
      <c r="H186" s="1">
        <f t="shared" si="34"/>
        <v>0</v>
      </c>
      <c r="I186" s="14"/>
      <c r="J186" s="1">
        <f t="shared" si="35"/>
        <v>0</v>
      </c>
      <c r="K186" s="1">
        <f t="shared" si="36"/>
        <v>0</v>
      </c>
      <c r="L186" s="1">
        <f t="shared" si="37"/>
        <v>0</v>
      </c>
      <c r="M186" s="1">
        <f t="shared" si="38"/>
        <v>0</v>
      </c>
      <c r="N186" s="1">
        <f t="shared" si="39"/>
        <v>0</v>
      </c>
      <c r="O186" s="32">
        <f t="shared" si="40"/>
        <v>0</v>
      </c>
    </row>
    <row r="187" spans="1:15" s="10" customFormat="1" ht="51" customHeight="1" x14ac:dyDescent="0.25">
      <c r="A187" s="31">
        <v>174</v>
      </c>
      <c r="B187" s="124" t="s">
        <v>284</v>
      </c>
      <c r="C187" s="15"/>
      <c r="D187" s="123">
        <v>2</v>
      </c>
      <c r="E187" s="16" t="s">
        <v>387</v>
      </c>
      <c r="F187" s="17"/>
      <c r="G187" s="14"/>
      <c r="H187" s="1">
        <f t="shared" si="34"/>
        <v>0</v>
      </c>
      <c r="I187" s="14"/>
      <c r="J187" s="1">
        <f t="shared" si="35"/>
        <v>0</v>
      </c>
      <c r="K187" s="1">
        <f t="shared" si="36"/>
        <v>0</v>
      </c>
      <c r="L187" s="1">
        <f t="shared" si="37"/>
        <v>0</v>
      </c>
      <c r="M187" s="1">
        <f t="shared" si="38"/>
        <v>0</v>
      </c>
      <c r="N187" s="1">
        <f t="shared" si="39"/>
        <v>0</v>
      </c>
      <c r="O187" s="32">
        <f t="shared" si="40"/>
        <v>0</v>
      </c>
    </row>
    <row r="188" spans="1:15" s="10" customFormat="1" ht="51" customHeight="1" x14ac:dyDescent="0.25">
      <c r="A188" s="31">
        <v>175</v>
      </c>
      <c r="B188" s="124" t="s">
        <v>285</v>
      </c>
      <c r="C188" s="15"/>
      <c r="D188" s="123">
        <v>3</v>
      </c>
      <c r="E188" s="16" t="s">
        <v>387</v>
      </c>
      <c r="F188" s="17"/>
      <c r="G188" s="14"/>
      <c r="H188" s="1">
        <f t="shared" si="34"/>
        <v>0</v>
      </c>
      <c r="I188" s="14"/>
      <c r="J188" s="1">
        <f t="shared" si="35"/>
        <v>0</v>
      </c>
      <c r="K188" s="1">
        <f t="shared" si="36"/>
        <v>0</v>
      </c>
      <c r="L188" s="1">
        <f t="shared" si="37"/>
        <v>0</v>
      </c>
      <c r="M188" s="1">
        <f t="shared" si="38"/>
        <v>0</v>
      </c>
      <c r="N188" s="1">
        <f t="shared" si="39"/>
        <v>0</v>
      </c>
      <c r="O188" s="32">
        <f t="shared" si="40"/>
        <v>0</v>
      </c>
    </row>
    <row r="189" spans="1:15" s="10" customFormat="1" ht="51" customHeight="1" x14ac:dyDescent="0.25">
      <c r="A189" s="31">
        <v>176</v>
      </c>
      <c r="B189" s="124" t="s">
        <v>286</v>
      </c>
      <c r="C189" s="15"/>
      <c r="D189" s="123">
        <v>3</v>
      </c>
      <c r="E189" s="16" t="s">
        <v>387</v>
      </c>
      <c r="F189" s="17"/>
      <c r="G189" s="14"/>
      <c r="H189" s="1">
        <f t="shared" si="34"/>
        <v>0</v>
      </c>
      <c r="I189" s="14"/>
      <c r="J189" s="1">
        <f t="shared" si="35"/>
        <v>0</v>
      </c>
      <c r="K189" s="1">
        <f t="shared" si="36"/>
        <v>0</v>
      </c>
      <c r="L189" s="1">
        <f t="shared" si="37"/>
        <v>0</v>
      </c>
      <c r="M189" s="1">
        <f t="shared" si="38"/>
        <v>0</v>
      </c>
      <c r="N189" s="1">
        <f t="shared" si="39"/>
        <v>0</v>
      </c>
      <c r="O189" s="32">
        <f t="shared" si="40"/>
        <v>0</v>
      </c>
    </row>
    <row r="190" spans="1:15" s="10" customFormat="1" ht="51" customHeight="1" x14ac:dyDescent="0.25">
      <c r="A190" s="31">
        <v>177</v>
      </c>
      <c r="B190" s="124" t="s">
        <v>287</v>
      </c>
      <c r="C190" s="15"/>
      <c r="D190" s="123">
        <v>3</v>
      </c>
      <c r="E190" s="16" t="s">
        <v>387</v>
      </c>
      <c r="F190" s="17"/>
      <c r="G190" s="14"/>
      <c r="H190" s="1">
        <f t="shared" si="34"/>
        <v>0</v>
      </c>
      <c r="I190" s="14"/>
      <c r="J190" s="1">
        <f t="shared" si="35"/>
        <v>0</v>
      </c>
      <c r="K190" s="1">
        <f t="shared" si="36"/>
        <v>0</v>
      </c>
      <c r="L190" s="1">
        <f t="shared" si="37"/>
        <v>0</v>
      </c>
      <c r="M190" s="1">
        <f t="shared" si="38"/>
        <v>0</v>
      </c>
      <c r="N190" s="1">
        <f t="shared" si="39"/>
        <v>0</v>
      </c>
      <c r="O190" s="32">
        <f t="shared" si="40"/>
        <v>0</v>
      </c>
    </row>
    <row r="191" spans="1:15" s="10" customFormat="1" ht="51" customHeight="1" x14ac:dyDescent="0.25">
      <c r="A191" s="31">
        <v>178</v>
      </c>
      <c r="B191" s="124" t="s">
        <v>288</v>
      </c>
      <c r="C191" s="15"/>
      <c r="D191" s="123">
        <v>3</v>
      </c>
      <c r="E191" s="16" t="s">
        <v>387</v>
      </c>
      <c r="F191" s="17"/>
      <c r="G191" s="14"/>
      <c r="H191" s="1">
        <f t="shared" ref="H191:H254" si="41">+ROUND(F191*G191,0)</f>
        <v>0</v>
      </c>
      <c r="I191" s="14"/>
      <c r="J191" s="1">
        <f t="shared" ref="J191:J254" si="42">ROUND(F191*I191,0)</f>
        <v>0</v>
      </c>
      <c r="K191" s="1">
        <f t="shared" ref="K191:K254" si="43">ROUND(F191+H191+J191,0)</f>
        <v>0</v>
      </c>
      <c r="L191" s="1">
        <f t="shared" ref="L191:L254" si="44">ROUND(F191*D191,0)</f>
        <v>0</v>
      </c>
      <c r="M191" s="1">
        <f t="shared" ref="M191:M254" si="45">ROUND(L191*G191,0)</f>
        <v>0</v>
      </c>
      <c r="N191" s="1">
        <f t="shared" ref="N191:N254" si="46">ROUND(L191*I191,0)</f>
        <v>0</v>
      </c>
      <c r="O191" s="32">
        <f t="shared" ref="O191:O254" si="47">ROUND(L191+N191+M191,0)</f>
        <v>0</v>
      </c>
    </row>
    <row r="192" spans="1:15" s="10" customFormat="1" ht="51" customHeight="1" x14ac:dyDescent="0.25">
      <c r="A192" s="31">
        <v>179</v>
      </c>
      <c r="B192" s="124" t="s">
        <v>289</v>
      </c>
      <c r="C192" s="15"/>
      <c r="D192" s="123">
        <v>2</v>
      </c>
      <c r="E192" s="16" t="s">
        <v>387</v>
      </c>
      <c r="F192" s="17"/>
      <c r="G192" s="14"/>
      <c r="H192" s="1">
        <f t="shared" si="41"/>
        <v>0</v>
      </c>
      <c r="I192" s="14"/>
      <c r="J192" s="1">
        <f t="shared" si="42"/>
        <v>0</v>
      </c>
      <c r="K192" s="1">
        <f t="shared" si="43"/>
        <v>0</v>
      </c>
      <c r="L192" s="1">
        <f t="shared" si="44"/>
        <v>0</v>
      </c>
      <c r="M192" s="1">
        <f t="shared" si="45"/>
        <v>0</v>
      </c>
      <c r="N192" s="1">
        <f t="shared" si="46"/>
        <v>0</v>
      </c>
      <c r="O192" s="32">
        <f t="shared" si="47"/>
        <v>0</v>
      </c>
    </row>
    <row r="193" spans="1:15" s="10" customFormat="1" ht="51" customHeight="1" x14ac:dyDescent="0.25">
      <c r="A193" s="31">
        <v>180</v>
      </c>
      <c r="B193" s="124" t="s">
        <v>290</v>
      </c>
      <c r="C193" s="15"/>
      <c r="D193" s="123">
        <v>2</v>
      </c>
      <c r="E193" s="16" t="s">
        <v>387</v>
      </c>
      <c r="F193" s="17"/>
      <c r="G193" s="14"/>
      <c r="H193" s="1">
        <f t="shared" si="41"/>
        <v>0</v>
      </c>
      <c r="I193" s="14"/>
      <c r="J193" s="1">
        <f t="shared" si="42"/>
        <v>0</v>
      </c>
      <c r="K193" s="1">
        <f t="shared" si="43"/>
        <v>0</v>
      </c>
      <c r="L193" s="1">
        <f t="shared" si="44"/>
        <v>0</v>
      </c>
      <c r="M193" s="1">
        <f t="shared" si="45"/>
        <v>0</v>
      </c>
      <c r="N193" s="1">
        <f t="shared" si="46"/>
        <v>0</v>
      </c>
      <c r="O193" s="32">
        <f t="shared" si="47"/>
        <v>0</v>
      </c>
    </row>
    <row r="194" spans="1:15" s="10" customFormat="1" ht="51" customHeight="1" x14ac:dyDescent="0.25">
      <c r="A194" s="31">
        <v>181</v>
      </c>
      <c r="B194" s="124" t="s">
        <v>291</v>
      </c>
      <c r="C194" s="15"/>
      <c r="D194" s="123">
        <v>2</v>
      </c>
      <c r="E194" s="16" t="s">
        <v>387</v>
      </c>
      <c r="F194" s="17"/>
      <c r="G194" s="14"/>
      <c r="H194" s="1">
        <f t="shared" si="41"/>
        <v>0</v>
      </c>
      <c r="I194" s="14"/>
      <c r="J194" s="1">
        <f t="shared" si="42"/>
        <v>0</v>
      </c>
      <c r="K194" s="1">
        <f t="shared" si="43"/>
        <v>0</v>
      </c>
      <c r="L194" s="1">
        <f t="shared" si="44"/>
        <v>0</v>
      </c>
      <c r="M194" s="1">
        <f t="shared" si="45"/>
        <v>0</v>
      </c>
      <c r="N194" s="1">
        <f t="shared" si="46"/>
        <v>0</v>
      </c>
      <c r="O194" s="32">
        <f t="shared" si="47"/>
        <v>0</v>
      </c>
    </row>
    <row r="195" spans="1:15" s="10" customFormat="1" ht="51" customHeight="1" x14ac:dyDescent="0.25">
      <c r="A195" s="31">
        <v>182</v>
      </c>
      <c r="B195" s="124" t="s">
        <v>292</v>
      </c>
      <c r="C195" s="15"/>
      <c r="D195" s="123">
        <v>2</v>
      </c>
      <c r="E195" s="16" t="s">
        <v>387</v>
      </c>
      <c r="F195" s="17"/>
      <c r="G195" s="14"/>
      <c r="H195" s="1">
        <f t="shared" si="41"/>
        <v>0</v>
      </c>
      <c r="I195" s="14"/>
      <c r="J195" s="1">
        <f t="shared" si="42"/>
        <v>0</v>
      </c>
      <c r="K195" s="1">
        <f t="shared" si="43"/>
        <v>0</v>
      </c>
      <c r="L195" s="1">
        <f t="shared" si="44"/>
        <v>0</v>
      </c>
      <c r="M195" s="1">
        <f t="shared" si="45"/>
        <v>0</v>
      </c>
      <c r="N195" s="1">
        <f t="shared" si="46"/>
        <v>0</v>
      </c>
      <c r="O195" s="32">
        <f t="shared" si="47"/>
        <v>0</v>
      </c>
    </row>
    <row r="196" spans="1:15" s="10" customFormat="1" ht="51" customHeight="1" x14ac:dyDescent="0.25">
      <c r="A196" s="31">
        <v>183</v>
      </c>
      <c r="B196" s="124" t="s">
        <v>293</v>
      </c>
      <c r="C196" s="15"/>
      <c r="D196" s="123">
        <v>2</v>
      </c>
      <c r="E196" s="16" t="s">
        <v>387</v>
      </c>
      <c r="F196" s="17"/>
      <c r="G196" s="14"/>
      <c r="H196" s="1">
        <f t="shared" si="41"/>
        <v>0</v>
      </c>
      <c r="I196" s="14"/>
      <c r="J196" s="1">
        <f t="shared" si="42"/>
        <v>0</v>
      </c>
      <c r="K196" s="1">
        <f t="shared" si="43"/>
        <v>0</v>
      </c>
      <c r="L196" s="1">
        <f t="shared" si="44"/>
        <v>0</v>
      </c>
      <c r="M196" s="1">
        <f t="shared" si="45"/>
        <v>0</v>
      </c>
      <c r="N196" s="1">
        <f t="shared" si="46"/>
        <v>0</v>
      </c>
      <c r="O196" s="32">
        <f t="shared" si="47"/>
        <v>0</v>
      </c>
    </row>
    <row r="197" spans="1:15" s="10" customFormat="1" ht="51" customHeight="1" x14ac:dyDescent="0.25">
      <c r="A197" s="31">
        <v>184</v>
      </c>
      <c r="B197" s="124" t="s">
        <v>294</v>
      </c>
      <c r="C197" s="15"/>
      <c r="D197" s="123">
        <v>3</v>
      </c>
      <c r="E197" s="16" t="s">
        <v>387</v>
      </c>
      <c r="F197" s="17"/>
      <c r="G197" s="14"/>
      <c r="H197" s="1">
        <f t="shared" si="41"/>
        <v>0</v>
      </c>
      <c r="I197" s="14"/>
      <c r="J197" s="1">
        <f t="shared" si="42"/>
        <v>0</v>
      </c>
      <c r="K197" s="1">
        <f t="shared" si="43"/>
        <v>0</v>
      </c>
      <c r="L197" s="1">
        <f t="shared" si="44"/>
        <v>0</v>
      </c>
      <c r="M197" s="1">
        <f t="shared" si="45"/>
        <v>0</v>
      </c>
      <c r="N197" s="1">
        <f t="shared" si="46"/>
        <v>0</v>
      </c>
      <c r="O197" s="32">
        <f t="shared" si="47"/>
        <v>0</v>
      </c>
    </row>
    <row r="198" spans="1:15" s="10" customFormat="1" ht="51" customHeight="1" x14ac:dyDescent="0.25">
      <c r="A198" s="31">
        <v>185</v>
      </c>
      <c r="B198" s="124" t="s">
        <v>295</v>
      </c>
      <c r="C198" s="15"/>
      <c r="D198" s="123">
        <v>3</v>
      </c>
      <c r="E198" s="16" t="s">
        <v>387</v>
      </c>
      <c r="F198" s="17"/>
      <c r="G198" s="14"/>
      <c r="H198" s="1">
        <f t="shared" si="41"/>
        <v>0</v>
      </c>
      <c r="I198" s="14"/>
      <c r="J198" s="1">
        <f t="shared" si="42"/>
        <v>0</v>
      </c>
      <c r="K198" s="1">
        <f t="shared" si="43"/>
        <v>0</v>
      </c>
      <c r="L198" s="1">
        <f t="shared" si="44"/>
        <v>0</v>
      </c>
      <c r="M198" s="1">
        <f t="shared" si="45"/>
        <v>0</v>
      </c>
      <c r="N198" s="1">
        <f t="shared" si="46"/>
        <v>0</v>
      </c>
      <c r="O198" s="32">
        <f t="shared" si="47"/>
        <v>0</v>
      </c>
    </row>
    <row r="199" spans="1:15" s="10" customFormat="1" ht="51" customHeight="1" x14ac:dyDescent="0.25">
      <c r="A199" s="31">
        <v>186</v>
      </c>
      <c r="B199" s="124" t="s">
        <v>296</v>
      </c>
      <c r="C199" s="15"/>
      <c r="D199" s="123">
        <v>2</v>
      </c>
      <c r="E199" s="16" t="s">
        <v>387</v>
      </c>
      <c r="F199" s="17"/>
      <c r="G199" s="14"/>
      <c r="H199" s="1">
        <f t="shared" si="41"/>
        <v>0</v>
      </c>
      <c r="I199" s="14"/>
      <c r="J199" s="1">
        <f t="shared" si="42"/>
        <v>0</v>
      </c>
      <c r="K199" s="1">
        <f t="shared" si="43"/>
        <v>0</v>
      </c>
      <c r="L199" s="1">
        <f t="shared" si="44"/>
        <v>0</v>
      </c>
      <c r="M199" s="1">
        <f t="shared" si="45"/>
        <v>0</v>
      </c>
      <c r="N199" s="1">
        <f t="shared" si="46"/>
        <v>0</v>
      </c>
      <c r="O199" s="32">
        <f t="shared" si="47"/>
        <v>0</v>
      </c>
    </row>
    <row r="200" spans="1:15" s="10" customFormat="1" ht="51" customHeight="1" x14ac:dyDescent="0.25">
      <c r="A200" s="31">
        <v>187</v>
      </c>
      <c r="B200" s="124" t="s">
        <v>297</v>
      </c>
      <c r="C200" s="15"/>
      <c r="D200" s="123">
        <v>2</v>
      </c>
      <c r="E200" s="16" t="s">
        <v>387</v>
      </c>
      <c r="F200" s="17"/>
      <c r="G200" s="14"/>
      <c r="H200" s="1">
        <f t="shared" si="41"/>
        <v>0</v>
      </c>
      <c r="I200" s="14"/>
      <c r="J200" s="1">
        <f t="shared" si="42"/>
        <v>0</v>
      </c>
      <c r="K200" s="1">
        <f t="shared" si="43"/>
        <v>0</v>
      </c>
      <c r="L200" s="1">
        <f t="shared" si="44"/>
        <v>0</v>
      </c>
      <c r="M200" s="1">
        <f t="shared" si="45"/>
        <v>0</v>
      </c>
      <c r="N200" s="1">
        <f t="shared" si="46"/>
        <v>0</v>
      </c>
      <c r="O200" s="32">
        <f t="shared" si="47"/>
        <v>0</v>
      </c>
    </row>
    <row r="201" spans="1:15" s="10" customFormat="1" ht="51" customHeight="1" x14ac:dyDescent="0.25">
      <c r="A201" s="31">
        <v>188</v>
      </c>
      <c r="B201" s="124" t="s">
        <v>298</v>
      </c>
      <c r="C201" s="15"/>
      <c r="D201" s="123">
        <v>2</v>
      </c>
      <c r="E201" s="16" t="s">
        <v>387</v>
      </c>
      <c r="F201" s="17"/>
      <c r="G201" s="14"/>
      <c r="H201" s="1">
        <f t="shared" si="41"/>
        <v>0</v>
      </c>
      <c r="I201" s="14"/>
      <c r="J201" s="1">
        <f t="shared" si="42"/>
        <v>0</v>
      </c>
      <c r="K201" s="1">
        <f t="shared" si="43"/>
        <v>0</v>
      </c>
      <c r="L201" s="1">
        <f t="shared" si="44"/>
        <v>0</v>
      </c>
      <c r="M201" s="1">
        <f t="shared" si="45"/>
        <v>0</v>
      </c>
      <c r="N201" s="1">
        <f t="shared" si="46"/>
        <v>0</v>
      </c>
      <c r="O201" s="32">
        <f t="shared" si="47"/>
        <v>0</v>
      </c>
    </row>
    <row r="202" spans="1:15" s="10" customFormat="1" ht="51" customHeight="1" x14ac:dyDescent="0.25">
      <c r="A202" s="31">
        <v>189</v>
      </c>
      <c r="B202" s="124" t="s">
        <v>299</v>
      </c>
      <c r="C202" s="15"/>
      <c r="D202" s="123">
        <v>2</v>
      </c>
      <c r="E202" s="16" t="s">
        <v>387</v>
      </c>
      <c r="F202" s="17"/>
      <c r="G202" s="14"/>
      <c r="H202" s="1">
        <f t="shared" si="41"/>
        <v>0</v>
      </c>
      <c r="I202" s="14"/>
      <c r="J202" s="1">
        <f t="shared" si="42"/>
        <v>0</v>
      </c>
      <c r="K202" s="1">
        <f t="shared" si="43"/>
        <v>0</v>
      </c>
      <c r="L202" s="1">
        <f t="shared" si="44"/>
        <v>0</v>
      </c>
      <c r="M202" s="1">
        <f t="shared" si="45"/>
        <v>0</v>
      </c>
      <c r="N202" s="1">
        <f t="shared" si="46"/>
        <v>0</v>
      </c>
      <c r="O202" s="32">
        <f t="shared" si="47"/>
        <v>0</v>
      </c>
    </row>
    <row r="203" spans="1:15" s="10" customFormat="1" ht="51" customHeight="1" x14ac:dyDescent="0.25">
      <c r="A203" s="31">
        <v>190</v>
      </c>
      <c r="B203" s="124" t="s">
        <v>300</v>
      </c>
      <c r="C203" s="15"/>
      <c r="D203" s="123">
        <v>3</v>
      </c>
      <c r="E203" s="16" t="s">
        <v>387</v>
      </c>
      <c r="F203" s="17"/>
      <c r="G203" s="14"/>
      <c r="H203" s="1">
        <f t="shared" si="41"/>
        <v>0</v>
      </c>
      <c r="I203" s="14"/>
      <c r="J203" s="1">
        <f t="shared" si="42"/>
        <v>0</v>
      </c>
      <c r="K203" s="1">
        <f t="shared" si="43"/>
        <v>0</v>
      </c>
      <c r="L203" s="1">
        <f t="shared" si="44"/>
        <v>0</v>
      </c>
      <c r="M203" s="1">
        <f t="shared" si="45"/>
        <v>0</v>
      </c>
      <c r="N203" s="1">
        <f t="shared" si="46"/>
        <v>0</v>
      </c>
      <c r="O203" s="32">
        <f t="shared" si="47"/>
        <v>0</v>
      </c>
    </row>
    <row r="204" spans="1:15" s="10" customFormat="1" ht="51" customHeight="1" x14ac:dyDescent="0.25">
      <c r="A204" s="31">
        <v>191</v>
      </c>
      <c r="B204" s="124" t="s">
        <v>301</v>
      </c>
      <c r="C204" s="15"/>
      <c r="D204" s="123">
        <v>3</v>
      </c>
      <c r="E204" s="16" t="s">
        <v>387</v>
      </c>
      <c r="F204" s="17"/>
      <c r="G204" s="14"/>
      <c r="H204" s="1">
        <f t="shared" si="41"/>
        <v>0</v>
      </c>
      <c r="I204" s="14"/>
      <c r="J204" s="1">
        <f t="shared" si="42"/>
        <v>0</v>
      </c>
      <c r="K204" s="1">
        <f t="shared" si="43"/>
        <v>0</v>
      </c>
      <c r="L204" s="1">
        <f t="shared" si="44"/>
        <v>0</v>
      </c>
      <c r="M204" s="1">
        <f t="shared" si="45"/>
        <v>0</v>
      </c>
      <c r="N204" s="1">
        <f t="shared" si="46"/>
        <v>0</v>
      </c>
      <c r="O204" s="32">
        <f t="shared" si="47"/>
        <v>0</v>
      </c>
    </row>
    <row r="205" spans="1:15" s="10" customFormat="1" ht="51" customHeight="1" x14ac:dyDescent="0.25">
      <c r="A205" s="31">
        <v>192</v>
      </c>
      <c r="B205" s="124" t="s">
        <v>302</v>
      </c>
      <c r="C205" s="15"/>
      <c r="D205" s="123">
        <v>2</v>
      </c>
      <c r="E205" s="16" t="s">
        <v>387</v>
      </c>
      <c r="F205" s="17"/>
      <c r="G205" s="14"/>
      <c r="H205" s="1">
        <f t="shared" si="41"/>
        <v>0</v>
      </c>
      <c r="I205" s="14"/>
      <c r="J205" s="1">
        <f t="shared" si="42"/>
        <v>0</v>
      </c>
      <c r="K205" s="1">
        <f t="shared" si="43"/>
        <v>0</v>
      </c>
      <c r="L205" s="1">
        <f t="shared" si="44"/>
        <v>0</v>
      </c>
      <c r="M205" s="1">
        <f t="shared" si="45"/>
        <v>0</v>
      </c>
      <c r="N205" s="1">
        <f t="shared" si="46"/>
        <v>0</v>
      </c>
      <c r="O205" s="32">
        <f t="shared" si="47"/>
        <v>0</v>
      </c>
    </row>
    <row r="206" spans="1:15" s="10" customFormat="1" ht="51" customHeight="1" x14ac:dyDescent="0.25">
      <c r="A206" s="31">
        <v>193</v>
      </c>
      <c r="B206" s="124" t="s">
        <v>303</v>
      </c>
      <c r="C206" s="15"/>
      <c r="D206" s="123">
        <v>2</v>
      </c>
      <c r="E206" s="16" t="s">
        <v>387</v>
      </c>
      <c r="F206" s="17"/>
      <c r="G206" s="14"/>
      <c r="H206" s="1">
        <f t="shared" si="41"/>
        <v>0</v>
      </c>
      <c r="I206" s="14"/>
      <c r="J206" s="1">
        <f t="shared" si="42"/>
        <v>0</v>
      </c>
      <c r="K206" s="1">
        <f t="shared" si="43"/>
        <v>0</v>
      </c>
      <c r="L206" s="1">
        <f t="shared" si="44"/>
        <v>0</v>
      </c>
      <c r="M206" s="1">
        <f t="shared" si="45"/>
        <v>0</v>
      </c>
      <c r="N206" s="1">
        <f t="shared" si="46"/>
        <v>0</v>
      </c>
      <c r="O206" s="32">
        <f t="shared" si="47"/>
        <v>0</v>
      </c>
    </row>
    <row r="207" spans="1:15" s="10" customFormat="1" ht="51" customHeight="1" x14ac:dyDescent="0.25">
      <c r="A207" s="31">
        <v>194</v>
      </c>
      <c r="B207" s="124" t="s">
        <v>304</v>
      </c>
      <c r="C207" s="15"/>
      <c r="D207" s="123">
        <v>2</v>
      </c>
      <c r="E207" s="16" t="s">
        <v>387</v>
      </c>
      <c r="F207" s="17"/>
      <c r="G207" s="14"/>
      <c r="H207" s="1">
        <f t="shared" si="41"/>
        <v>0</v>
      </c>
      <c r="I207" s="14"/>
      <c r="J207" s="1">
        <f t="shared" si="42"/>
        <v>0</v>
      </c>
      <c r="K207" s="1">
        <f t="shared" si="43"/>
        <v>0</v>
      </c>
      <c r="L207" s="1">
        <f t="shared" si="44"/>
        <v>0</v>
      </c>
      <c r="M207" s="1">
        <f t="shared" si="45"/>
        <v>0</v>
      </c>
      <c r="N207" s="1">
        <f t="shared" si="46"/>
        <v>0</v>
      </c>
      <c r="O207" s="32">
        <f t="shared" si="47"/>
        <v>0</v>
      </c>
    </row>
    <row r="208" spans="1:15" s="10" customFormat="1" ht="51" customHeight="1" x14ac:dyDescent="0.25">
      <c r="A208" s="31">
        <v>195</v>
      </c>
      <c r="B208" s="124" t="s">
        <v>305</v>
      </c>
      <c r="C208" s="15"/>
      <c r="D208" s="123">
        <v>2</v>
      </c>
      <c r="E208" s="16" t="s">
        <v>387</v>
      </c>
      <c r="F208" s="17"/>
      <c r="G208" s="14"/>
      <c r="H208" s="1">
        <f t="shared" si="41"/>
        <v>0</v>
      </c>
      <c r="I208" s="14"/>
      <c r="J208" s="1">
        <f t="shared" si="42"/>
        <v>0</v>
      </c>
      <c r="K208" s="1">
        <f t="shared" si="43"/>
        <v>0</v>
      </c>
      <c r="L208" s="1">
        <f t="shared" si="44"/>
        <v>0</v>
      </c>
      <c r="M208" s="1">
        <f t="shared" si="45"/>
        <v>0</v>
      </c>
      <c r="N208" s="1">
        <f t="shared" si="46"/>
        <v>0</v>
      </c>
      <c r="O208" s="32">
        <f t="shared" si="47"/>
        <v>0</v>
      </c>
    </row>
    <row r="209" spans="1:15" s="10" customFormat="1" ht="51" customHeight="1" x14ac:dyDescent="0.25">
      <c r="A209" s="31">
        <v>196</v>
      </c>
      <c r="B209" s="124" t="s">
        <v>306</v>
      </c>
      <c r="C209" s="15"/>
      <c r="D209" s="123">
        <v>2</v>
      </c>
      <c r="E209" s="16" t="s">
        <v>387</v>
      </c>
      <c r="F209" s="17"/>
      <c r="G209" s="14"/>
      <c r="H209" s="1">
        <f t="shared" si="41"/>
        <v>0</v>
      </c>
      <c r="I209" s="14"/>
      <c r="J209" s="1">
        <f t="shared" si="42"/>
        <v>0</v>
      </c>
      <c r="K209" s="1">
        <f t="shared" si="43"/>
        <v>0</v>
      </c>
      <c r="L209" s="1">
        <f t="shared" si="44"/>
        <v>0</v>
      </c>
      <c r="M209" s="1">
        <f t="shared" si="45"/>
        <v>0</v>
      </c>
      <c r="N209" s="1">
        <f t="shared" si="46"/>
        <v>0</v>
      </c>
      <c r="O209" s="32">
        <f t="shared" si="47"/>
        <v>0</v>
      </c>
    </row>
    <row r="210" spans="1:15" s="10" customFormat="1" ht="51" customHeight="1" x14ac:dyDescent="0.25">
      <c r="A210" s="31">
        <v>197</v>
      </c>
      <c r="B210" s="124" t="s">
        <v>307</v>
      </c>
      <c r="C210" s="15"/>
      <c r="D210" s="123">
        <v>2</v>
      </c>
      <c r="E210" s="16" t="s">
        <v>387</v>
      </c>
      <c r="F210" s="17"/>
      <c r="G210" s="14"/>
      <c r="H210" s="1">
        <f t="shared" si="41"/>
        <v>0</v>
      </c>
      <c r="I210" s="14"/>
      <c r="J210" s="1">
        <f t="shared" si="42"/>
        <v>0</v>
      </c>
      <c r="K210" s="1">
        <f t="shared" si="43"/>
        <v>0</v>
      </c>
      <c r="L210" s="1">
        <f t="shared" si="44"/>
        <v>0</v>
      </c>
      <c r="M210" s="1">
        <f t="shared" si="45"/>
        <v>0</v>
      </c>
      <c r="N210" s="1">
        <f t="shared" si="46"/>
        <v>0</v>
      </c>
      <c r="O210" s="32">
        <f t="shared" si="47"/>
        <v>0</v>
      </c>
    </row>
    <row r="211" spans="1:15" s="10" customFormat="1" ht="51" customHeight="1" x14ac:dyDescent="0.25">
      <c r="A211" s="31">
        <v>198</v>
      </c>
      <c r="B211" s="124" t="s">
        <v>308</v>
      </c>
      <c r="C211" s="15"/>
      <c r="D211" s="123">
        <v>2</v>
      </c>
      <c r="E211" s="16" t="s">
        <v>387</v>
      </c>
      <c r="F211" s="17"/>
      <c r="G211" s="14"/>
      <c r="H211" s="1">
        <f t="shared" si="41"/>
        <v>0</v>
      </c>
      <c r="I211" s="14"/>
      <c r="J211" s="1">
        <f t="shared" si="42"/>
        <v>0</v>
      </c>
      <c r="K211" s="1">
        <f t="shared" si="43"/>
        <v>0</v>
      </c>
      <c r="L211" s="1">
        <f t="shared" si="44"/>
        <v>0</v>
      </c>
      <c r="M211" s="1">
        <f t="shared" si="45"/>
        <v>0</v>
      </c>
      <c r="N211" s="1">
        <f t="shared" si="46"/>
        <v>0</v>
      </c>
      <c r="O211" s="32">
        <f t="shared" si="47"/>
        <v>0</v>
      </c>
    </row>
    <row r="212" spans="1:15" s="10" customFormat="1" ht="51" customHeight="1" x14ac:dyDescent="0.25">
      <c r="A212" s="31">
        <v>199</v>
      </c>
      <c r="B212" s="124" t="s">
        <v>309</v>
      </c>
      <c r="C212" s="15"/>
      <c r="D212" s="123">
        <v>3</v>
      </c>
      <c r="E212" s="16" t="s">
        <v>387</v>
      </c>
      <c r="F212" s="17"/>
      <c r="G212" s="14"/>
      <c r="H212" s="1">
        <f t="shared" si="41"/>
        <v>0</v>
      </c>
      <c r="I212" s="14"/>
      <c r="J212" s="1">
        <f t="shared" si="42"/>
        <v>0</v>
      </c>
      <c r="K212" s="1">
        <f t="shared" si="43"/>
        <v>0</v>
      </c>
      <c r="L212" s="1">
        <f t="shared" si="44"/>
        <v>0</v>
      </c>
      <c r="M212" s="1">
        <f t="shared" si="45"/>
        <v>0</v>
      </c>
      <c r="N212" s="1">
        <f t="shared" si="46"/>
        <v>0</v>
      </c>
      <c r="O212" s="32">
        <f t="shared" si="47"/>
        <v>0</v>
      </c>
    </row>
    <row r="213" spans="1:15" s="10" customFormat="1" ht="51" customHeight="1" x14ac:dyDescent="0.25">
      <c r="A213" s="31">
        <v>200</v>
      </c>
      <c r="B213" s="124" t="s">
        <v>310</v>
      </c>
      <c r="C213" s="15"/>
      <c r="D213" s="123">
        <v>2</v>
      </c>
      <c r="E213" s="16" t="s">
        <v>387</v>
      </c>
      <c r="F213" s="17"/>
      <c r="G213" s="14"/>
      <c r="H213" s="1">
        <f t="shared" si="41"/>
        <v>0</v>
      </c>
      <c r="I213" s="14"/>
      <c r="J213" s="1">
        <f t="shared" si="42"/>
        <v>0</v>
      </c>
      <c r="K213" s="1">
        <f t="shared" si="43"/>
        <v>0</v>
      </c>
      <c r="L213" s="1">
        <f t="shared" si="44"/>
        <v>0</v>
      </c>
      <c r="M213" s="1">
        <f t="shared" si="45"/>
        <v>0</v>
      </c>
      <c r="N213" s="1">
        <f t="shared" si="46"/>
        <v>0</v>
      </c>
      <c r="O213" s="32">
        <f t="shared" si="47"/>
        <v>0</v>
      </c>
    </row>
    <row r="214" spans="1:15" s="10" customFormat="1" ht="51" customHeight="1" x14ac:dyDescent="0.25">
      <c r="A214" s="31">
        <v>201</v>
      </c>
      <c r="B214" s="124" t="s">
        <v>311</v>
      </c>
      <c r="C214" s="15"/>
      <c r="D214" s="123">
        <v>2</v>
      </c>
      <c r="E214" s="16" t="s">
        <v>387</v>
      </c>
      <c r="F214" s="17"/>
      <c r="G214" s="14"/>
      <c r="H214" s="1">
        <f t="shared" si="41"/>
        <v>0</v>
      </c>
      <c r="I214" s="14"/>
      <c r="J214" s="1">
        <f t="shared" si="42"/>
        <v>0</v>
      </c>
      <c r="K214" s="1">
        <f t="shared" si="43"/>
        <v>0</v>
      </c>
      <c r="L214" s="1">
        <f t="shared" si="44"/>
        <v>0</v>
      </c>
      <c r="M214" s="1">
        <f t="shared" si="45"/>
        <v>0</v>
      </c>
      <c r="N214" s="1">
        <f t="shared" si="46"/>
        <v>0</v>
      </c>
      <c r="O214" s="32">
        <f t="shared" si="47"/>
        <v>0</v>
      </c>
    </row>
    <row r="215" spans="1:15" s="10" customFormat="1" ht="51" customHeight="1" x14ac:dyDescent="0.25">
      <c r="A215" s="31">
        <v>202</v>
      </c>
      <c r="B215" s="124" t="s">
        <v>312</v>
      </c>
      <c r="C215" s="15"/>
      <c r="D215" s="123">
        <v>2</v>
      </c>
      <c r="E215" s="16" t="s">
        <v>387</v>
      </c>
      <c r="F215" s="17"/>
      <c r="G215" s="14"/>
      <c r="H215" s="1">
        <f t="shared" si="41"/>
        <v>0</v>
      </c>
      <c r="I215" s="14"/>
      <c r="J215" s="1">
        <f t="shared" si="42"/>
        <v>0</v>
      </c>
      <c r="K215" s="1">
        <f t="shared" si="43"/>
        <v>0</v>
      </c>
      <c r="L215" s="1">
        <f t="shared" si="44"/>
        <v>0</v>
      </c>
      <c r="M215" s="1">
        <f t="shared" si="45"/>
        <v>0</v>
      </c>
      <c r="N215" s="1">
        <f t="shared" si="46"/>
        <v>0</v>
      </c>
      <c r="O215" s="32">
        <f t="shared" si="47"/>
        <v>0</v>
      </c>
    </row>
    <row r="216" spans="1:15" s="10" customFormat="1" ht="51" customHeight="1" x14ac:dyDescent="0.25">
      <c r="A216" s="31">
        <v>203</v>
      </c>
      <c r="B216" s="124" t="s">
        <v>313</v>
      </c>
      <c r="C216" s="15"/>
      <c r="D216" s="123">
        <v>2</v>
      </c>
      <c r="E216" s="16" t="s">
        <v>387</v>
      </c>
      <c r="F216" s="17"/>
      <c r="G216" s="14"/>
      <c r="H216" s="1">
        <f t="shared" si="41"/>
        <v>0</v>
      </c>
      <c r="I216" s="14"/>
      <c r="J216" s="1">
        <f t="shared" si="42"/>
        <v>0</v>
      </c>
      <c r="K216" s="1">
        <f t="shared" si="43"/>
        <v>0</v>
      </c>
      <c r="L216" s="1">
        <f t="shared" si="44"/>
        <v>0</v>
      </c>
      <c r="M216" s="1">
        <f t="shared" si="45"/>
        <v>0</v>
      </c>
      <c r="N216" s="1">
        <f t="shared" si="46"/>
        <v>0</v>
      </c>
      <c r="O216" s="32">
        <f t="shared" si="47"/>
        <v>0</v>
      </c>
    </row>
    <row r="217" spans="1:15" s="10" customFormat="1" ht="51" customHeight="1" x14ac:dyDescent="0.25">
      <c r="A217" s="31">
        <v>204</v>
      </c>
      <c r="B217" s="124" t="s">
        <v>314</v>
      </c>
      <c r="C217" s="15"/>
      <c r="D217" s="123">
        <v>2</v>
      </c>
      <c r="E217" s="16" t="s">
        <v>387</v>
      </c>
      <c r="F217" s="17"/>
      <c r="G217" s="14"/>
      <c r="H217" s="1">
        <f t="shared" si="41"/>
        <v>0</v>
      </c>
      <c r="I217" s="14"/>
      <c r="J217" s="1">
        <f t="shared" si="42"/>
        <v>0</v>
      </c>
      <c r="K217" s="1">
        <f t="shared" si="43"/>
        <v>0</v>
      </c>
      <c r="L217" s="1">
        <f t="shared" si="44"/>
        <v>0</v>
      </c>
      <c r="M217" s="1">
        <f t="shared" si="45"/>
        <v>0</v>
      </c>
      <c r="N217" s="1">
        <f t="shared" si="46"/>
        <v>0</v>
      </c>
      <c r="O217" s="32">
        <f t="shared" si="47"/>
        <v>0</v>
      </c>
    </row>
    <row r="218" spans="1:15" s="10" customFormat="1" ht="51" customHeight="1" x14ac:dyDescent="0.25">
      <c r="A218" s="31">
        <v>205</v>
      </c>
      <c r="B218" s="124" t="s">
        <v>315</v>
      </c>
      <c r="C218" s="15"/>
      <c r="D218" s="123">
        <v>3</v>
      </c>
      <c r="E218" s="16" t="s">
        <v>387</v>
      </c>
      <c r="F218" s="17"/>
      <c r="G218" s="14"/>
      <c r="H218" s="1">
        <f t="shared" si="41"/>
        <v>0</v>
      </c>
      <c r="I218" s="14"/>
      <c r="J218" s="1">
        <f t="shared" si="42"/>
        <v>0</v>
      </c>
      <c r="K218" s="1">
        <f t="shared" si="43"/>
        <v>0</v>
      </c>
      <c r="L218" s="1">
        <f t="shared" si="44"/>
        <v>0</v>
      </c>
      <c r="M218" s="1">
        <f t="shared" si="45"/>
        <v>0</v>
      </c>
      <c r="N218" s="1">
        <f t="shared" si="46"/>
        <v>0</v>
      </c>
      <c r="O218" s="32">
        <f t="shared" si="47"/>
        <v>0</v>
      </c>
    </row>
    <row r="219" spans="1:15" s="10" customFormat="1" ht="51" customHeight="1" x14ac:dyDescent="0.25">
      <c r="A219" s="31">
        <v>206</v>
      </c>
      <c r="B219" s="124" t="s">
        <v>316</v>
      </c>
      <c r="C219" s="15"/>
      <c r="D219" s="123">
        <v>3</v>
      </c>
      <c r="E219" s="16" t="s">
        <v>387</v>
      </c>
      <c r="F219" s="17"/>
      <c r="G219" s="14"/>
      <c r="H219" s="1">
        <f t="shared" si="41"/>
        <v>0</v>
      </c>
      <c r="I219" s="14"/>
      <c r="J219" s="1">
        <f t="shared" si="42"/>
        <v>0</v>
      </c>
      <c r="K219" s="1">
        <f t="shared" si="43"/>
        <v>0</v>
      </c>
      <c r="L219" s="1">
        <f t="shared" si="44"/>
        <v>0</v>
      </c>
      <c r="M219" s="1">
        <f t="shared" si="45"/>
        <v>0</v>
      </c>
      <c r="N219" s="1">
        <f t="shared" si="46"/>
        <v>0</v>
      </c>
      <c r="O219" s="32">
        <f t="shared" si="47"/>
        <v>0</v>
      </c>
    </row>
    <row r="220" spans="1:15" s="10" customFormat="1" ht="51" customHeight="1" x14ac:dyDescent="0.25">
      <c r="A220" s="31">
        <v>207</v>
      </c>
      <c r="B220" s="124" t="s">
        <v>317</v>
      </c>
      <c r="C220" s="15"/>
      <c r="D220" s="123">
        <v>4</v>
      </c>
      <c r="E220" s="16" t="s">
        <v>387</v>
      </c>
      <c r="F220" s="17"/>
      <c r="G220" s="14"/>
      <c r="H220" s="1">
        <f t="shared" si="41"/>
        <v>0</v>
      </c>
      <c r="I220" s="14"/>
      <c r="J220" s="1">
        <f t="shared" si="42"/>
        <v>0</v>
      </c>
      <c r="K220" s="1">
        <f t="shared" si="43"/>
        <v>0</v>
      </c>
      <c r="L220" s="1">
        <f t="shared" si="44"/>
        <v>0</v>
      </c>
      <c r="M220" s="1">
        <f t="shared" si="45"/>
        <v>0</v>
      </c>
      <c r="N220" s="1">
        <f t="shared" si="46"/>
        <v>0</v>
      </c>
      <c r="O220" s="32">
        <f t="shared" si="47"/>
        <v>0</v>
      </c>
    </row>
    <row r="221" spans="1:15" s="10" customFormat="1" ht="51" customHeight="1" x14ac:dyDescent="0.25">
      <c r="A221" s="31">
        <v>208</v>
      </c>
      <c r="B221" s="124" t="s">
        <v>318</v>
      </c>
      <c r="C221" s="15"/>
      <c r="D221" s="123">
        <v>3</v>
      </c>
      <c r="E221" s="16" t="s">
        <v>387</v>
      </c>
      <c r="F221" s="17"/>
      <c r="G221" s="14"/>
      <c r="H221" s="1">
        <f t="shared" si="41"/>
        <v>0</v>
      </c>
      <c r="I221" s="14"/>
      <c r="J221" s="1">
        <f t="shared" si="42"/>
        <v>0</v>
      </c>
      <c r="K221" s="1">
        <f t="shared" si="43"/>
        <v>0</v>
      </c>
      <c r="L221" s="1">
        <f t="shared" si="44"/>
        <v>0</v>
      </c>
      <c r="M221" s="1">
        <f t="shared" si="45"/>
        <v>0</v>
      </c>
      <c r="N221" s="1">
        <f t="shared" si="46"/>
        <v>0</v>
      </c>
      <c r="O221" s="32">
        <f t="shared" si="47"/>
        <v>0</v>
      </c>
    </row>
    <row r="222" spans="1:15" s="10" customFormat="1" ht="66.75" customHeight="1" x14ac:dyDescent="0.25">
      <c r="A222" s="31">
        <v>209</v>
      </c>
      <c r="B222" s="124" t="s">
        <v>319</v>
      </c>
      <c r="C222" s="15"/>
      <c r="D222" s="123">
        <v>3</v>
      </c>
      <c r="E222" s="16" t="s">
        <v>387</v>
      </c>
      <c r="F222" s="17"/>
      <c r="G222" s="14"/>
      <c r="H222" s="1">
        <f t="shared" si="41"/>
        <v>0</v>
      </c>
      <c r="I222" s="14"/>
      <c r="J222" s="1">
        <f t="shared" si="42"/>
        <v>0</v>
      </c>
      <c r="K222" s="1">
        <f t="shared" si="43"/>
        <v>0</v>
      </c>
      <c r="L222" s="1">
        <f t="shared" si="44"/>
        <v>0</v>
      </c>
      <c r="M222" s="1">
        <f t="shared" si="45"/>
        <v>0</v>
      </c>
      <c r="N222" s="1">
        <f t="shared" si="46"/>
        <v>0</v>
      </c>
      <c r="O222" s="32">
        <f t="shared" si="47"/>
        <v>0</v>
      </c>
    </row>
    <row r="223" spans="1:15" s="10" customFormat="1" ht="51" customHeight="1" x14ac:dyDescent="0.25">
      <c r="A223" s="31">
        <v>210</v>
      </c>
      <c r="B223" s="124" t="s">
        <v>320</v>
      </c>
      <c r="C223" s="15"/>
      <c r="D223" s="123">
        <v>3</v>
      </c>
      <c r="E223" s="16" t="s">
        <v>387</v>
      </c>
      <c r="F223" s="17"/>
      <c r="G223" s="14"/>
      <c r="H223" s="1">
        <f t="shared" si="41"/>
        <v>0</v>
      </c>
      <c r="I223" s="14"/>
      <c r="J223" s="1">
        <f t="shared" si="42"/>
        <v>0</v>
      </c>
      <c r="K223" s="1">
        <f t="shared" si="43"/>
        <v>0</v>
      </c>
      <c r="L223" s="1">
        <f t="shared" si="44"/>
        <v>0</v>
      </c>
      <c r="M223" s="1">
        <f t="shared" si="45"/>
        <v>0</v>
      </c>
      <c r="N223" s="1">
        <f t="shared" si="46"/>
        <v>0</v>
      </c>
      <c r="O223" s="32">
        <f t="shared" si="47"/>
        <v>0</v>
      </c>
    </row>
    <row r="224" spans="1:15" s="10" customFormat="1" ht="51" customHeight="1" x14ac:dyDescent="0.25">
      <c r="A224" s="31">
        <v>211</v>
      </c>
      <c r="B224" s="124" t="s">
        <v>321</v>
      </c>
      <c r="C224" s="15"/>
      <c r="D224" s="123">
        <v>3</v>
      </c>
      <c r="E224" s="16" t="s">
        <v>387</v>
      </c>
      <c r="F224" s="17"/>
      <c r="G224" s="14"/>
      <c r="H224" s="1">
        <f t="shared" si="41"/>
        <v>0</v>
      </c>
      <c r="I224" s="14"/>
      <c r="J224" s="1">
        <f t="shared" si="42"/>
        <v>0</v>
      </c>
      <c r="K224" s="1">
        <f t="shared" si="43"/>
        <v>0</v>
      </c>
      <c r="L224" s="1">
        <f t="shared" si="44"/>
        <v>0</v>
      </c>
      <c r="M224" s="1">
        <f t="shared" si="45"/>
        <v>0</v>
      </c>
      <c r="N224" s="1">
        <f t="shared" si="46"/>
        <v>0</v>
      </c>
      <c r="O224" s="32">
        <f t="shared" si="47"/>
        <v>0</v>
      </c>
    </row>
    <row r="225" spans="1:15" s="10" customFormat="1" ht="51" customHeight="1" x14ac:dyDescent="0.25">
      <c r="A225" s="31">
        <v>212</v>
      </c>
      <c r="B225" s="124" t="s">
        <v>322</v>
      </c>
      <c r="C225" s="15"/>
      <c r="D225" s="123">
        <v>3</v>
      </c>
      <c r="E225" s="16" t="s">
        <v>387</v>
      </c>
      <c r="F225" s="17"/>
      <c r="G225" s="14"/>
      <c r="H225" s="1">
        <f t="shared" si="41"/>
        <v>0</v>
      </c>
      <c r="I225" s="14"/>
      <c r="J225" s="1">
        <f t="shared" si="42"/>
        <v>0</v>
      </c>
      <c r="K225" s="1">
        <f t="shared" si="43"/>
        <v>0</v>
      </c>
      <c r="L225" s="1">
        <f t="shared" si="44"/>
        <v>0</v>
      </c>
      <c r="M225" s="1">
        <f t="shared" si="45"/>
        <v>0</v>
      </c>
      <c r="N225" s="1">
        <f t="shared" si="46"/>
        <v>0</v>
      </c>
      <c r="O225" s="32">
        <f t="shared" si="47"/>
        <v>0</v>
      </c>
    </row>
    <row r="226" spans="1:15" s="10" customFormat="1" ht="51" customHeight="1" x14ac:dyDescent="0.25">
      <c r="A226" s="31">
        <v>213</v>
      </c>
      <c r="B226" s="124" t="s">
        <v>323</v>
      </c>
      <c r="C226" s="15"/>
      <c r="D226" s="123">
        <v>3</v>
      </c>
      <c r="E226" s="16" t="s">
        <v>387</v>
      </c>
      <c r="F226" s="17"/>
      <c r="G226" s="14"/>
      <c r="H226" s="1">
        <f t="shared" si="41"/>
        <v>0</v>
      </c>
      <c r="I226" s="14"/>
      <c r="J226" s="1">
        <f t="shared" si="42"/>
        <v>0</v>
      </c>
      <c r="K226" s="1">
        <f t="shared" si="43"/>
        <v>0</v>
      </c>
      <c r="L226" s="1">
        <f t="shared" si="44"/>
        <v>0</v>
      </c>
      <c r="M226" s="1">
        <f t="shared" si="45"/>
        <v>0</v>
      </c>
      <c r="N226" s="1">
        <f t="shared" si="46"/>
        <v>0</v>
      </c>
      <c r="O226" s="32">
        <f t="shared" si="47"/>
        <v>0</v>
      </c>
    </row>
    <row r="227" spans="1:15" s="10" customFormat="1" ht="51" customHeight="1" x14ac:dyDescent="0.25">
      <c r="A227" s="31">
        <v>214</v>
      </c>
      <c r="B227" s="124" t="s">
        <v>324</v>
      </c>
      <c r="C227" s="15"/>
      <c r="D227" s="123">
        <v>3</v>
      </c>
      <c r="E227" s="16" t="s">
        <v>387</v>
      </c>
      <c r="F227" s="17"/>
      <c r="G227" s="14"/>
      <c r="H227" s="1">
        <f t="shared" si="41"/>
        <v>0</v>
      </c>
      <c r="I227" s="14"/>
      <c r="J227" s="1">
        <f t="shared" si="42"/>
        <v>0</v>
      </c>
      <c r="K227" s="1">
        <f t="shared" si="43"/>
        <v>0</v>
      </c>
      <c r="L227" s="1">
        <f t="shared" si="44"/>
        <v>0</v>
      </c>
      <c r="M227" s="1">
        <f t="shared" si="45"/>
        <v>0</v>
      </c>
      <c r="N227" s="1">
        <f t="shared" si="46"/>
        <v>0</v>
      </c>
      <c r="O227" s="32">
        <f t="shared" si="47"/>
        <v>0</v>
      </c>
    </row>
    <row r="228" spans="1:15" s="10" customFormat="1" ht="51" customHeight="1" x14ac:dyDescent="0.25">
      <c r="A228" s="31">
        <v>215</v>
      </c>
      <c r="B228" s="124" t="s">
        <v>325</v>
      </c>
      <c r="C228" s="15"/>
      <c r="D228" s="123">
        <v>3</v>
      </c>
      <c r="E228" s="16" t="s">
        <v>387</v>
      </c>
      <c r="F228" s="17"/>
      <c r="G228" s="14"/>
      <c r="H228" s="1">
        <f t="shared" si="41"/>
        <v>0</v>
      </c>
      <c r="I228" s="14"/>
      <c r="J228" s="1">
        <f t="shared" si="42"/>
        <v>0</v>
      </c>
      <c r="K228" s="1">
        <f t="shared" si="43"/>
        <v>0</v>
      </c>
      <c r="L228" s="1">
        <f t="shared" si="44"/>
        <v>0</v>
      </c>
      <c r="M228" s="1">
        <f t="shared" si="45"/>
        <v>0</v>
      </c>
      <c r="N228" s="1">
        <f t="shared" si="46"/>
        <v>0</v>
      </c>
      <c r="O228" s="32">
        <f t="shared" si="47"/>
        <v>0</v>
      </c>
    </row>
    <row r="229" spans="1:15" s="10" customFormat="1" ht="51" customHeight="1" x14ac:dyDescent="0.25">
      <c r="A229" s="31">
        <v>216</v>
      </c>
      <c r="B229" s="124" t="s">
        <v>326</v>
      </c>
      <c r="C229" s="15"/>
      <c r="D229" s="123">
        <v>2</v>
      </c>
      <c r="E229" s="16" t="s">
        <v>387</v>
      </c>
      <c r="F229" s="17"/>
      <c r="G229" s="14"/>
      <c r="H229" s="1">
        <f t="shared" si="41"/>
        <v>0</v>
      </c>
      <c r="I229" s="14"/>
      <c r="J229" s="1">
        <f t="shared" si="42"/>
        <v>0</v>
      </c>
      <c r="K229" s="1">
        <f t="shared" si="43"/>
        <v>0</v>
      </c>
      <c r="L229" s="1">
        <f t="shared" si="44"/>
        <v>0</v>
      </c>
      <c r="M229" s="1">
        <f t="shared" si="45"/>
        <v>0</v>
      </c>
      <c r="N229" s="1">
        <f t="shared" si="46"/>
        <v>0</v>
      </c>
      <c r="O229" s="32">
        <f t="shared" si="47"/>
        <v>0</v>
      </c>
    </row>
    <row r="230" spans="1:15" s="10" customFormat="1" ht="51" customHeight="1" x14ac:dyDescent="0.25">
      <c r="A230" s="31">
        <v>217</v>
      </c>
      <c r="B230" s="124" t="s">
        <v>327</v>
      </c>
      <c r="C230" s="15"/>
      <c r="D230" s="123">
        <v>3</v>
      </c>
      <c r="E230" s="16" t="s">
        <v>387</v>
      </c>
      <c r="F230" s="17"/>
      <c r="G230" s="14"/>
      <c r="H230" s="1">
        <f t="shared" si="41"/>
        <v>0</v>
      </c>
      <c r="I230" s="14"/>
      <c r="J230" s="1">
        <f t="shared" si="42"/>
        <v>0</v>
      </c>
      <c r="K230" s="1">
        <f t="shared" si="43"/>
        <v>0</v>
      </c>
      <c r="L230" s="1">
        <f t="shared" si="44"/>
        <v>0</v>
      </c>
      <c r="M230" s="1">
        <f t="shared" si="45"/>
        <v>0</v>
      </c>
      <c r="N230" s="1">
        <f t="shared" si="46"/>
        <v>0</v>
      </c>
      <c r="O230" s="32">
        <f t="shared" si="47"/>
        <v>0</v>
      </c>
    </row>
    <row r="231" spans="1:15" s="10" customFormat="1" ht="51" customHeight="1" x14ac:dyDescent="0.25">
      <c r="A231" s="31">
        <v>218</v>
      </c>
      <c r="B231" s="124" t="s">
        <v>328</v>
      </c>
      <c r="C231" s="15"/>
      <c r="D231" s="123">
        <v>3</v>
      </c>
      <c r="E231" s="16" t="s">
        <v>387</v>
      </c>
      <c r="F231" s="17"/>
      <c r="G231" s="14"/>
      <c r="H231" s="1">
        <f t="shared" si="41"/>
        <v>0</v>
      </c>
      <c r="I231" s="14"/>
      <c r="J231" s="1">
        <f t="shared" si="42"/>
        <v>0</v>
      </c>
      <c r="K231" s="1">
        <f t="shared" si="43"/>
        <v>0</v>
      </c>
      <c r="L231" s="1">
        <f t="shared" si="44"/>
        <v>0</v>
      </c>
      <c r="M231" s="1">
        <f t="shared" si="45"/>
        <v>0</v>
      </c>
      <c r="N231" s="1">
        <f t="shared" si="46"/>
        <v>0</v>
      </c>
      <c r="O231" s="32">
        <f t="shared" si="47"/>
        <v>0</v>
      </c>
    </row>
    <row r="232" spans="1:15" s="10" customFormat="1" ht="51" customHeight="1" x14ac:dyDescent="0.25">
      <c r="A232" s="31">
        <v>219</v>
      </c>
      <c r="B232" s="124" t="s">
        <v>329</v>
      </c>
      <c r="C232" s="15"/>
      <c r="D232" s="123">
        <v>3</v>
      </c>
      <c r="E232" s="16" t="s">
        <v>387</v>
      </c>
      <c r="F232" s="17"/>
      <c r="G232" s="14"/>
      <c r="H232" s="1">
        <f t="shared" si="41"/>
        <v>0</v>
      </c>
      <c r="I232" s="14"/>
      <c r="J232" s="1">
        <f t="shared" si="42"/>
        <v>0</v>
      </c>
      <c r="K232" s="1">
        <f t="shared" si="43"/>
        <v>0</v>
      </c>
      <c r="L232" s="1">
        <f t="shared" si="44"/>
        <v>0</v>
      </c>
      <c r="M232" s="1">
        <f t="shared" si="45"/>
        <v>0</v>
      </c>
      <c r="N232" s="1">
        <f t="shared" si="46"/>
        <v>0</v>
      </c>
      <c r="O232" s="32">
        <f t="shared" si="47"/>
        <v>0</v>
      </c>
    </row>
    <row r="233" spans="1:15" s="10" customFormat="1" ht="51" customHeight="1" x14ac:dyDescent="0.25">
      <c r="A233" s="31">
        <v>220</v>
      </c>
      <c r="B233" s="124" t="s">
        <v>330</v>
      </c>
      <c r="C233" s="15"/>
      <c r="D233" s="123">
        <v>3</v>
      </c>
      <c r="E233" s="16" t="s">
        <v>387</v>
      </c>
      <c r="F233" s="17"/>
      <c r="G233" s="14"/>
      <c r="H233" s="1">
        <f t="shared" si="41"/>
        <v>0</v>
      </c>
      <c r="I233" s="14"/>
      <c r="J233" s="1">
        <f t="shared" si="42"/>
        <v>0</v>
      </c>
      <c r="K233" s="1">
        <f t="shared" si="43"/>
        <v>0</v>
      </c>
      <c r="L233" s="1">
        <f t="shared" si="44"/>
        <v>0</v>
      </c>
      <c r="M233" s="1">
        <f t="shared" si="45"/>
        <v>0</v>
      </c>
      <c r="N233" s="1">
        <f t="shared" si="46"/>
        <v>0</v>
      </c>
      <c r="O233" s="32">
        <f t="shared" si="47"/>
        <v>0</v>
      </c>
    </row>
    <row r="234" spans="1:15" s="10" customFormat="1" ht="51" customHeight="1" x14ac:dyDescent="0.25">
      <c r="A234" s="31">
        <v>221</v>
      </c>
      <c r="B234" s="124" t="s">
        <v>331</v>
      </c>
      <c r="C234" s="15"/>
      <c r="D234" s="123">
        <v>2</v>
      </c>
      <c r="E234" s="16" t="s">
        <v>387</v>
      </c>
      <c r="F234" s="17"/>
      <c r="G234" s="14"/>
      <c r="H234" s="1">
        <f t="shared" si="41"/>
        <v>0</v>
      </c>
      <c r="I234" s="14"/>
      <c r="J234" s="1">
        <f t="shared" si="42"/>
        <v>0</v>
      </c>
      <c r="K234" s="1">
        <f t="shared" si="43"/>
        <v>0</v>
      </c>
      <c r="L234" s="1">
        <f t="shared" si="44"/>
        <v>0</v>
      </c>
      <c r="M234" s="1">
        <f t="shared" si="45"/>
        <v>0</v>
      </c>
      <c r="N234" s="1">
        <f t="shared" si="46"/>
        <v>0</v>
      </c>
      <c r="O234" s="32">
        <f t="shared" si="47"/>
        <v>0</v>
      </c>
    </row>
    <row r="235" spans="1:15" s="10" customFormat="1" ht="51" customHeight="1" x14ac:dyDescent="0.25">
      <c r="A235" s="31">
        <v>222</v>
      </c>
      <c r="B235" s="124" t="s">
        <v>332</v>
      </c>
      <c r="C235" s="15"/>
      <c r="D235" s="123">
        <v>2</v>
      </c>
      <c r="E235" s="16" t="s">
        <v>387</v>
      </c>
      <c r="F235" s="17"/>
      <c r="G235" s="14"/>
      <c r="H235" s="1">
        <f t="shared" si="41"/>
        <v>0</v>
      </c>
      <c r="I235" s="14"/>
      <c r="J235" s="1">
        <f t="shared" si="42"/>
        <v>0</v>
      </c>
      <c r="K235" s="1">
        <f t="shared" si="43"/>
        <v>0</v>
      </c>
      <c r="L235" s="1">
        <f t="shared" si="44"/>
        <v>0</v>
      </c>
      <c r="M235" s="1">
        <f t="shared" si="45"/>
        <v>0</v>
      </c>
      <c r="N235" s="1">
        <f t="shared" si="46"/>
        <v>0</v>
      </c>
      <c r="O235" s="32">
        <f t="shared" si="47"/>
        <v>0</v>
      </c>
    </row>
    <row r="236" spans="1:15" s="10" customFormat="1" ht="51" customHeight="1" x14ac:dyDescent="0.25">
      <c r="A236" s="31">
        <v>223</v>
      </c>
      <c r="B236" s="124" t="s">
        <v>333</v>
      </c>
      <c r="C236" s="15"/>
      <c r="D236" s="123">
        <v>2</v>
      </c>
      <c r="E236" s="16" t="s">
        <v>387</v>
      </c>
      <c r="F236" s="17"/>
      <c r="G236" s="14"/>
      <c r="H236" s="1">
        <f t="shared" si="41"/>
        <v>0</v>
      </c>
      <c r="I236" s="14"/>
      <c r="J236" s="1">
        <f t="shared" si="42"/>
        <v>0</v>
      </c>
      <c r="K236" s="1">
        <f t="shared" si="43"/>
        <v>0</v>
      </c>
      <c r="L236" s="1">
        <f t="shared" si="44"/>
        <v>0</v>
      </c>
      <c r="M236" s="1">
        <f t="shared" si="45"/>
        <v>0</v>
      </c>
      <c r="N236" s="1">
        <f t="shared" si="46"/>
        <v>0</v>
      </c>
      <c r="O236" s="32">
        <f t="shared" si="47"/>
        <v>0</v>
      </c>
    </row>
    <row r="237" spans="1:15" s="10" customFormat="1" ht="51" customHeight="1" x14ac:dyDescent="0.25">
      <c r="A237" s="31">
        <v>224</v>
      </c>
      <c r="B237" s="124" t="s">
        <v>334</v>
      </c>
      <c r="C237" s="15"/>
      <c r="D237" s="123">
        <v>2</v>
      </c>
      <c r="E237" s="16" t="s">
        <v>387</v>
      </c>
      <c r="F237" s="17"/>
      <c r="G237" s="14"/>
      <c r="H237" s="1">
        <f t="shared" si="41"/>
        <v>0</v>
      </c>
      <c r="I237" s="14"/>
      <c r="J237" s="1">
        <f t="shared" si="42"/>
        <v>0</v>
      </c>
      <c r="K237" s="1">
        <f t="shared" si="43"/>
        <v>0</v>
      </c>
      <c r="L237" s="1">
        <f t="shared" si="44"/>
        <v>0</v>
      </c>
      <c r="M237" s="1">
        <f t="shared" si="45"/>
        <v>0</v>
      </c>
      <c r="N237" s="1">
        <f t="shared" si="46"/>
        <v>0</v>
      </c>
      <c r="O237" s="32">
        <f t="shared" si="47"/>
        <v>0</v>
      </c>
    </row>
    <row r="238" spans="1:15" s="10" customFormat="1" ht="51" customHeight="1" x14ac:dyDescent="0.25">
      <c r="A238" s="31">
        <v>225</v>
      </c>
      <c r="B238" s="124" t="s">
        <v>335</v>
      </c>
      <c r="C238" s="15"/>
      <c r="D238" s="123">
        <v>2</v>
      </c>
      <c r="E238" s="16" t="s">
        <v>387</v>
      </c>
      <c r="F238" s="17"/>
      <c r="G238" s="14"/>
      <c r="H238" s="1">
        <f t="shared" si="41"/>
        <v>0</v>
      </c>
      <c r="I238" s="14"/>
      <c r="J238" s="1">
        <f t="shared" si="42"/>
        <v>0</v>
      </c>
      <c r="K238" s="1">
        <f t="shared" si="43"/>
        <v>0</v>
      </c>
      <c r="L238" s="1">
        <f t="shared" si="44"/>
        <v>0</v>
      </c>
      <c r="M238" s="1">
        <f t="shared" si="45"/>
        <v>0</v>
      </c>
      <c r="N238" s="1">
        <f t="shared" si="46"/>
        <v>0</v>
      </c>
      <c r="O238" s="32">
        <f t="shared" si="47"/>
        <v>0</v>
      </c>
    </row>
    <row r="239" spans="1:15" s="10" customFormat="1" ht="51" customHeight="1" x14ac:dyDescent="0.25">
      <c r="A239" s="31">
        <v>226</v>
      </c>
      <c r="B239" s="124" t="s">
        <v>336</v>
      </c>
      <c r="C239" s="15"/>
      <c r="D239" s="123">
        <v>3</v>
      </c>
      <c r="E239" s="16" t="s">
        <v>387</v>
      </c>
      <c r="F239" s="17"/>
      <c r="G239" s="14"/>
      <c r="H239" s="1">
        <f t="shared" si="41"/>
        <v>0</v>
      </c>
      <c r="I239" s="14"/>
      <c r="J239" s="1">
        <f t="shared" si="42"/>
        <v>0</v>
      </c>
      <c r="K239" s="1">
        <f t="shared" si="43"/>
        <v>0</v>
      </c>
      <c r="L239" s="1">
        <f t="shared" si="44"/>
        <v>0</v>
      </c>
      <c r="M239" s="1">
        <f t="shared" si="45"/>
        <v>0</v>
      </c>
      <c r="N239" s="1">
        <f t="shared" si="46"/>
        <v>0</v>
      </c>
      <c r="O239" s="32">
        <f t="shared" si="47"/>
        <v>0</v>
      </c>
    </row>
    <row r="240" spans="1:15" s="10" customFormat="1" ht="51" customHeight="1" x14ac:dyDescent="0.25">
      <c r="A240" s="31">
        <v>227</v>
      </c>
      <c r="B240" s="124" t="s">
        <v>337</v>
      </c>
      <c r="C240" s="15"/>
      <c r="D240" s="123">
        <v>3</v>
      </c>
      <c r="E240" s="16" t="s">
        <v>387</v>
      </c>
      <c r="F240" s="17"/>
      <c r="G240" s="14"/>
      <c r="H240" s="1">
        <f t="shared" si="41"/>
        <v>0</v>
      </c>
      <c r="I240" s="14"/>
      <c r="J240" s="1">
        <f t="shared" si="42"/>
        <v>0</v>
      </c>
      <c r="K240" s="1">
        <f t="shared" si="43"/>
        <v>0</v>
      </c>
      <c r="L240" s="1">
        <f t="shared" si="44"/>
        <v>0</v>
      </c>
      <c r="M240" s="1">
        <f t="shared" si="45"/>
        <v>0</v>
      </c>
      <c r="N240" s="1">
        <f t="shared" si="46"/>
        <v>0</v>
      </c>
      <c r="O240" s="32">
        <f t="shared" si="47"/>
        <v>0</v>
      </c>
    </row>
    <row r="241" spans="1:15" s="10" customFormat="1" ht="51" customHeight="1" x14ac:dyDescent="0.25">
      <c r="A241" s="31">
        <v>228</v>
      </c>
      <c r="B241" s="124" t="s">
        <v>338</v>
      </c>
      <c r="C241" s="15"/>
      <c r="D241" s="123">
        <v>3</v>
      </c>
      <c r="E241" s="16" t="s">
        <v>387</v>
      </c>
      <c r="F241" s="17"/>
      <c r="G241" s="14"/>
      <c r="H241" s="1">
        <f t="shared" si="41"/>
        <v>0</v>
      </c>
      <c r="I241" s="14"/>
      <c r="J241" s="1">
        <f t="shared" si="42"/>
        <v>0</v>
      </c>
      <c r="K241" s="1">
        <f t="shared" si="43"/>
        <v>0</v>
      </c>
      <c r="L241" s="1">
        <f t="shared" si="44"/>
        <v>0</v>
      </c>
      <c r="M241" s="1">
        <f t="shared" si="45"/>
        <v>0</v>
      </c>
      <c r="N241" s="1">
        <f t="shared" si="46"/>
        <v>0</v>
      </c>
      <c r="O241" s="32">
        <f t="shared" si="47"/>
        <v>0</v>
      </c>
    </row>
    <row r="242" spans="1:15" s="10" customFormat="1" ht="51" customHeight="1" x14ac:dyDescent="0.25">
      <c r="A242" s="31">
        <v>229</v>
      </c>
      <c r="B242" s="124" t="s">
        <v>339</v>
      </c>
      <c r="C242" s="15"/>
      <c r="D242" s="123">
        <v>3</v>
      </c>
      <c r="E242" s="16" t="s">
        <v>387</v>
      </c>
      <c r="F242" s="17"/>
      <c r="G242" s="14"/>
      <c r="H242" s="1">
        <f t="shared" si="41"/>
        <v>0</v>
      </c>
      <c r="I242" s="14"/>
      <c r="J242" s="1">
        <f t="shared" si="42"/>
        <v>0</v>
      </c>
      <c r="K242" s="1">
        <f t="shared" si="43"/>
        <v>0</v>
      </c>
      <c r="L242" s="1">
        <f t="shared" si="44"/>
        <v>0</v>
      </c>
      <c r="M242" s="1">
        <f t="shared" si="45"/>
        <v>0</v>
      </c>
      <c r="N242" s="1">
        <f t="shared" si="46"/>
        <v>0</v>
      </c>
      <c r="O242" s="32">
        <f t="shared" si="47"/>
        <v>0</v>
      </c>
    </row>
    <row r="243" spans="1:15" s="10" customFormat="1" ht="51" customHeight="1" x14ac:dyDescent="0.25">
      <c r="A243" s="31">
        <v>230</v>
      </c>
      <c r="B243" s="124" t="s">
        <v>340</v>
      </c>
      <c r="C243" s="15"/>
      <c r="D243" s="123">
        <v>2</v>
      </c>
      <c r="E243" s="16" t="s">
        <v>387</v>
      </c>
      <c r="F243" s="17"/>
      <c r="G243" s="14"/>
      <c r="H243" s="1">
        <f t="shared" si="41"/>
        <v>0</v>
      </c>
      <c r="I243" s="14"/>
      <c r="J243" s="1">
        <f t="shared" si="42"/>
        <v>0</v>
      </c>
      <c r="K243" s="1">
        <f t="shared" si="43"/>
        <v>0</v>
      </c>
      <c r="L243" s="1">
        <f t="shared" si="44"/>
        <v>0</v>
      </c>
      <c r="M243" s="1">
        <f t="shared" si="45"/>
        <v>0</v>
      </c>
      <c r="N243" s="1">
        <f t="shared" si="46"/>
        <v>0</v>
      </c>
      <c r="O243" s="32">
        <f t="shared" si="47"/>
        <v>0</v>
      </c>
    </row>
    <row r="244" spans="1:15" s="10" customFormat="1" ht="51" customHeight="1" x14ac:dyDescent="0.25">
      <c r="A244" s="31">
        <v>231</v>
      </c>
      <c r="B244" s="124" t="s">
        <v>341</v>
      </c>
      <c r="C244" s="15"/>
      <c r="D244" s="123">
        <v>2</v>
      </c>
      <c r="E244" s="16" t="s">
        <v>387</v>
      </c>
      <c r="F244" s="17"/>
      <c r="G244" s="14"/>
      <c r="H244" s="1">
        <f t="shared" si="41"/>
        <v>0</v>
      </c>
      <c r="I244" s="14"/>
      <c r="J244" s="1">
        <f t="shared" si="42"/>
        <v>0</v>
      </c>
      <c r="K244" s="1">
        <f t="shared" si="43"/>
        <v>0</v>
      </c>
      <c r="L244" s="1">
        <f t="shared" si="44"/>
        <v>0</v>
      </c>
      <c r="M244" s="1">
        <f t="shared" si="45"/>
        <v>0</v>
      </c>
      <c r="N244" s="1">
        <f t="shared" si="46"/>
        <v>0</v>
      </c>
      <c r="O244" s="32">
        <f t="shared" si="47"/>
        <v>0</v>
      </c>
    </row>
    <row r="245" spans="1:15" s="10" customFormat="1" ht="51" customHeight="1" x14ac:dyDescent="0.25">
      <c r="A245" s="31">
        <v>232</v>
      </c>
      <c r="B245" s="124" t="s">
        <v>342</v>
      </c>
      <c r="C245" s="15"/>
      <c r="D245" s="123">
        <v>5</v>
      </c>
      <c r="E245" s="16" t="s">
        <v>387</v>
      </c>
      <c r="F245" s="17"/>
      <c r="G245" s="14"/>
      <c r="H245" s="1">
        <f t="shared" si="41"/>
        <v>0</v>
      </c>
      <c r="I245" s="14"/>
      <c r="J245" s="1">
        <f t="shared" si="42"/>
        <v>0</v>
      </c>
      <c r="K245" s="1">
        <f t="shared" si="43"/>
        <v>0</v>
      </c>
      <c r="L245" s="1">
        <f t="shared" si="44"/>
        <v>0</v>
      </c>
      <c r="M245" s="1">
        <f t="shared" si="45"/>
        <v>0</v>
      </c>
      <c r="N245" s="1">
        <f t="shared" si="46"/>
        <v>0</v>
      </c>
      <c r="O245" s="32">
        <f t="shared" si="47"/>
        <v>0</v>
      </c>
    </row>
    <row r="246" spans="1:15" s="10" customFormat="1" ht="51" customHeight="1" x14ac:dyDescent="0.25">
      <c r="A246" s="31">
        <v>233</v>
      </c>
      <c r="B246" s="124" t="s">
        <v>343</v>
      </c>
      <c r="C246" s="15"/>
      <c r="D246" s="123">
        <v>2</v>
      </c>
      <c r="E246" s="16" t="s">
        <v>387</v>
      </c>
      <c r="F246" s="17"/>
      <c r="G246" s="14"/>
      <c r="H246" s="1">
        <f t="shared" si="41"/>
        <v>0</v>
      </c>
      <c r="I246" s="14"/>
      <c r="J246" s="1">
        <f t="shared" si="42"/>
        <v>0</v>
      </c>
      <c r="K246" s="1">
        <f t="shared" si="43"/>
        <v>0</v>
      </c>
      <c r="L246" s="1">
        <f t="shared" si="44"/>
        <v>0</v>
      </c>
      <c r="M246" s="1">
        <f t="shared" si="45"/>
        <v>0</v>
      </c>
      <c r="N246" s="1">
        <f t="shared" si="46"/>
        <v>0</v>
      </c>
      <c r="O246" s="32">
        <f t="shared" si="47"/>
        <v>0</v>
      </c>
    </row>
    <row r="247" spans="1:15" s="10" customFormat="1" ht="51" customHeight="1" x14ac:dyDescent="0.25">
      <c r="A247" s="31">
        <v>234</v>
      </c>
      <c r="B247" s="124" t="s">
        <v>344</v>
      </c>
      <c r="C247" s="15"/>
      <c r="D247" s="123">
        <v>2</v>
      </c>
      <c r="E247" s="16" t="s">
        <v>387</v>
      </c>
      <c r="F247" s="17"/>
      <c r="G247" s="14"/>
      <c r="H247" s="1">
        <f t="shared" si="41"/>
        <v>0</v>
      </c>
      <c r="I247" s="14"/>
      <c r="J247" s="1">
        <f t="shared" si="42"/>
        <v>0</v>
      </c>
      <c r="K247" s="1">
        <f t="shared" si="43"/>
        <v>0</v>
      </c>
      <c r="L247" s="1">
        <f t="shared" si="44"/>
        <v>0</v>
      </c>
      <c r="M247" s="1">
        <f t="shared" si="45"/>
        <v>0</v>
      </c>
      <c r="N247" s="1">
        <f t="shared" si="46"/>
        <v>0</v>
      </c>
      <c r="O247" s="32">
        <f t="shared" si="47"/>
        <v>0</v>
      </c>
    </row>
    <row r="248" spans="1:15" s="10" customFormat="1" ht="51" customHeight="1" x14ac:dyDescent="0.25">
      <c r="A248" s="31">
        <v>235</v>
      </c>
      <c r="B248" s="124" t="s">
        <v>345</v>
      </c>
      <c r="C248" s="15"/>
      <c r="D248" s="123">
        <v>3</v>
      </c>
      <c r="E248" s="16" t="s">
        <v>387</v>
      </c>
      <c r="F248" s="17"/>
      <c r="G248" s="14"/>
      <c r="H248" s="1">
        <f t="shared" si="41"/>
        <v>0</v>
      </c>
      <c r="I248" s="14"/>
      <c r="J248" s="1">
        <f t="shared" si="42"/>
        <v>0</v>
      </c>
      <c r="K248" s="1">
        <f t="shared" si="43"/>
        <v>0</v>
      </c>
      <c r="L248" s="1">
        <f t="shared" si="44"/>
        <v>0</v>
      </c>
      <c r="M248" s="1">
        <f t="shared" si="45"/>
        <v>0</v>
      </c>
      <c r="N248" s="1">
        <f t="shared" si="46"/>
        <v>0</v>
      </c>
      <c r="O248" s="32">
        <f t="shared" si="47"/>
        <v>0</v>
      </c>
    </row>
    <row r="249" spans="1:15" s="10" customFormat="1" ht="51" customHeight="1" x14ac:dyDescent="0.25">
      <c r="A249" s="31">
        <v>236</v>
      </c>
      <c r="B249" s="124" t="s">
        <v>346</v>
      </c>
      <c r="C249" s="15"/>
      <c r="D249" s="123">
        <v>3</v>
      </c>
      <c r="E249" s="16" t="s">
        <v>387</v>
      </c>
      <c r="F249" s="17"/>
      <c r="G249" s="14"/>
      <c r="H249" s="1">
        <f t="shared" si="41"/>
        <v>0</v>
      </c>
      <c r="I249" s="14"/>
      <c r="J249" s="1">
        <f t="shared" si="42"/>
        <v>0</v>
      </c>
      <c r="K249" s="1">
        <f t="shared" si="43"/>
        <v>0</v>
      </c>
      <c r="L249" s="1">
        <f t="shared" si="44"/>
        <v>0</v>
      </c>
      <c r="M249" s="1">
        <f t="shared" si="45"/>
        <v>0</v>
      </c>
      <c r="N249" s="1">
        <f t="shared" si="46"/>
        <v>0</v>
      </c>
      <c r="O249" s="32">
        <f t="shared" si="47"/>
        <v>0</v>
      </c>
    </row>
    <row r="250" spans="1:15" s="10" customFormat="1" ht="51" customHeight="1" x14ac:dyDescent="0.25">
      <c r="A250" s="31">
        <v>237</v>
      </c>
      <c r="B250" s="124" t="s">
        <v>347</v>
      </c>
      <c r="C250" s="15"/>
      <c r="D250" s="123">
        <v>3</v>
      </c>
      <c r="E250" s="16" t="s">
        <v>387</v>
      </c>
      <c r="F250" s="17"/>
      <c r="G250" s="14"/>
      <c r="H250" s="1">
        <f t="shared" si="41"/>
        <v>0</v>
      </c>
      <c r="I250" s="14"/>
      <c r="J250" s="1">
        <f t="shared" si="42"/>
        <v>0</v>
      </c>
      <c r="K250" s="1">
        <f t="shared" si="43"/>
        <v>0</v>
      </c>
      <c r="L250" s="1">
        <f t="shared" si="44"/>
        <v>0</v>
      </c>
      <c r="M250" s="1">
        <f t="shared" si="45"/>
        <v>0</v>
      </c>
      <c r="N250" s="1">
        <f t="shared" si="46"/>
        <v>0</v>
      </c>
      <c r="O250" s="32">
        <f t="shared" si="47"/>
        <v>0</v>
      </c>
    </row>
    <row r="251" spans="1:15" s="10" customFormat="1" ht="51" customHeight="1" x14ac:dyDescent="0.25">
      <c r="A251" s="31">
        <v>238</v>
      </c>
      <c r="B251" s="124" t="s">
        <v>348</v>
      </c>
      <c r="C251" s="15"/>
      <c r="D251" s="123">
        <v>3</v>
      </c>
      <c r="E251" s="16" t="s">
        <v>387</v>
      </c>
      <c r="F251" s="17"/>
      <c r="G251" s="14"/>
      <c r="H251" s="1">
        <f t="shared" si="41"/>
        <v>0</v>
      </c>
      <c r="I251" s="14"/>
      <c r="J251" s="1">
        <f t="shared" si="42"/>
        <v>0</v>
      </c>
      <c r="K251" s="1">
        <f t="shared" si="43"/>
        <v>0</v>
      </c>
      <c r="L251" s="1">
        <f t="shared" si="44"/>
        <v>0</v>
      </c>
      <c r="M251" s="1">
        <f t="shared" si="45"/>
        <v>0</v>
      </c>
      <c r="N251" s="1">
        <f t="shared" si="46"/>
        <v>0</v>
      </c>
      <c r="O251" s="32">
        <f t="shared" si="47"/>
        <v>0</v>
      </c>
    </row>
    <row r="252" spans="1:15" s="10" customFormat="1" ht="51" customHeight="1" x14ac:dyDescent="0.25">
      <c r="A252" s="31">
        <v>239</v>
      </c>
      <c r="B252" s="124" t="s">
        <v>349</v>
      </c>
      <c r="C252" s="15"/>
      <c r="D252" s="123">
        <v>2</v>
      </c>
      <c r="E252" s="16" t="s">
        <v>387</v>
      </c>
      <c r="F252" s="17"/>
      <c r="G252" s="14"/>
      <c r="H252" s="1">
        <f t="shared" si="41"/>
        <v>0</v>
      </c>
      <c r="I252" s="14"/>
      <c r="J252" s="1">
        <f t="shared" si="42"/>
        <v>0</v>
      </c>
      <c r="K252" s="1">
        <f t="shared" si="43"/>
        <v>0</v>
      </c>
      <c r="L252" s="1">
        <f t="shared" si="44"/>
        <v>0</v>
      </c>
      <c r="M252" s="1">
        <f t="shared" si="45"/>
        <v>0</v>
      </c>
      <c r="N252" s="1">
        <f t="shared" si="46"/>
        <v>0</v>
      </c>
      <c r="O252" s="32">
        <f t="shared" si="47"/>
        <v>0</v>
      </c>
    </row>
    <row r="253" spans="1:15" s="10" customFormat="1" ht="51" customHeight="1" x14ac:dyDescent="0.25">
      <c r="A253" s="31">
        <v>240</v>
      </c>
      <c r="B253" s="124" t="s">
        <v>350</v>
      </c>
      <c r="C253" s="15"/>
      <c r="D253" s="123">
        <v>3</v>
      </c>
      <c r="E253" s="16" t="s">
        <v>387</v>
      </c>
      <c r="F253" s="17"/>
      <c r="G253" s="14"/>
      <c r="H253" s="1">
        <f t="shared" si="41"/>
        <v>0</v>
      </c>
      <c r="I253" s="14"/>
      <c r="J253" s="1">
        <f t="shared" si="42"/>
        <v>0</v>
      </c>
      <c r="K253" s="1">
        <f t="shared" si="43"/>
        <v>0</v>
      </c>
      <c r="L253" s="1">
        <f t="shared" si="44"/>
        <v>0</v>
      </c>
      <c r="M253" s="1">
        <f t="shared" si="45"/>
        <v>0</v>
      </c>
      <c r="N253" s="1">
        <f t="shared" si="46"/>
        <v>0</v>
      </c>
      <c r="O253" s="32">
        <f t="shared" si="47"/>
        <v>0</v>
      </c>
    </row>
    <row r="254" spans="1:15" s="10" customFormat="1" ht="51" customHeight="1" x14ac:dyDescent="0.25">
      <c r="A254" s="31">
        <v>241</v>
      </c>
      <c r="B254" s="124" t="s">
        <v>351</v>
      </c>
      <c r="C254" s="15"/>
      <c r="D254" s="123">
        <v>2</v>
      </c>
      <c r="E254" s="16" t="s">
        <v>387</v>
      </c>
      <c r="F254" s="17"/>
      <c r="G254" s="14"/>
      <c r="H254" s="1">
        <f t="shared" si="41"/>
        <v>0</v>
      </c>
      <c r="I254" s="14"/>
      <c r="J254" s="1">
        <f t="shared" si="42"/>
        <v>0</v>
      </c>
      <c r="K254" s="1">
        <f t="shared" si="43"/>
        <v>0</v>
      </c>
      <c r="L254" s="1">
        <f t="shared" si="44"/>
        <v>0</v>
      </c>
      <c r="M254" s="1">
        <f t="shared" si="45"/>
        <v>0</v>
      </c>
      <c r="N254" s="1">
        <f t="shared" si="46"/>
        <v>0</v>
      </c>
      <c r="O254" s="32">
        <f t="shared" si="47"/>
        <v>0</v>
      </c>
    </row>
    <row r="255" spans="1:15" s="10" customFormat="1" ht="51" customHeight="1" x14ac:dyDescent="0.25">
      <c r="A255" s="31">
        <v>242</v>
      </c>
      <c r="B255" s="124" t="s">
        <v>352</v>
      </c>
      <c r="C255" s="15"/>
      <c r="D255" s="123">
        <v>3</v>
      </c>
      <c r="E255" s="16" t="s">
        <v>387</v>
      </c>
      <c r="F255" s="17"/>
      <c r="G255" s="14"/>
      <c r="H255" s="1">
        <f t="shared" ref="H255:H289" si="48">+ROUND(F255*G255,0)</f>
        <v>0</v>
      </c>
      <c r="I255" s="14"/>
      <c r="J255" s="1">
        <f t="shared" ref="J255:J289" si="49">ROUND(F255*I255,0)</f>
        <v>0</v>
      </c>
      <c r="K255" s="1">
        <f t="shared" ref="K255:K289" si="50">ROUND(F255+H255+J255,0)</f>
        <v>0</v>
      </c>
      <c r="L255" s="1">
        <f t="shared" ref="L255:L289" si="51">ROUND(F255*D255,0)</f>
        <v>0</v>
      </c>
      <c r="M255" s="1">
        <f t="shared" ref="M255:M289" si="52">ROUND(L255*G255,0)</f>
        <v>0</v>
      </c>
      <c r="N255" s="1">
        <f t="shared" ref="N255:N289" si="53">ROUND(L255*I255,0)</f>
        <v>0</v>
      </c>
      <c r="O255" s="32">
        <f t="shared" ref="O255:O289" si="54">ROUND(L255+N255+M255,0)</f>
        <v>0</v>
      </c>
    </row>
    <row r="256" spans="1:15" s="10" customFormat="1" ht="51" customHeight="1" x14ac:dyDescent="0.25">
      <c r="A256" s="31">
        <v>243</v>
      </c>
      <c r="B256" s="124" t="s">
        <v>353</v>
      </c>
      <c r="C256" s="15"/>
      <c r="D256" s="123">
        <v>3</v>
      </c>
      <c r="E256" s="16" t="s">
        <v>387</v>
      </c>
      <c r="F256" s="17"/>
      <c r="G256" s="14"/>
      <c r="H256" s="1">
        <f t="shared" si="48"/>
        <v>0</v>
      </c>
      <c r="I256" s="14"/>
      <c r="J256" s="1">
        <f t="shared" si="49"/>
        <v>0</v>
      </c>
      <c r="K256" s="1">
        <f t="shared" si="50"/>
        <v>0</v>
      </c>
      <c r="L256" s="1">
        <f t="shared" si="51"/>
        <v>0</v>
      </c>
      <c r="M256" s="1">
        <f t="shared" si="52"/>
        <v>0</v>
      </c>
      <c r="N256" s="1">
        <f t="shared" si="53"/>
        <v>0</v>
      </c>
      <c r="O256" s="32">
        <f t="shared" si="54"/>
        <v>0</v>
      </c>
    </row>
    <row r="257" spans="1:15" s="10" customFormat="1" ht="51" customHeight="1" x14ac:dyDescent="0.25">
      <c r="A257" s="31">
        <v>244</v>
      </c>
      <c r="B257" s="124" t="s">
        <v>354</v>
      </c>
      <c r="C257" s="15"/>
      <c r="D257" s="123">
        <v>3</v>
      </c>
      <c r="E257" s="16" t="s">
        <v>387</v>
      </c>
      <c r="F257" s="17"/>
      <c r="G257" s="14"/>
      <c r="H257" s="1">
        <f t="shared" si="48"/>
        <v>0</v>
      </c>
      <c r="I257" s="14"/>
      <c r="J257" s="1">
        <f t="shared" si="49"/>
        <v>0</v>
      </c>
      <c r="K257" s="1">
        <f t="shared" si="50"/>
        <v>0</v>
      </c>
      <c r="L257" s="1">
        <f t="shared" si="51"/>
        <v>0</v>
      </c>
      <c r="M257" s="1">
        <f t="shared" si="52"/>
        <v>0</v>
      </c>
      <c r="N257" s="1">
        <f t="shared" si="53"/>
        <v>0</v>
      </c>
      <c r="O257" s="32">
        <f t="shared" si="54"/>
        <v>0</v>
      </c>
    </row>
    <row r="258" spans="1:15" s="10" customFormat="1" ht="51" customHeight="1" x14ac:dyDescent="0.25">
      <c r="A258" s="31">
        <v>245</v>
      </c>
      <c r="B258" s="124" t="s">
        <v>355</v>
      </c>
      <c r="C258" s="15"/>
      <c r="D258" s="123">
        <v>2</v>
      </c>
      <c r="E258" s="16" t="s">
        <v>387</v>
      </c>
      <c r="F258" s="17"/>
      <c r="G258" s="14"/>
      <c r="H258" s="1">
        <f t="shared" si="48"/>
        <v>0</v>
      </c>
      <c r="I258" s="14"/>
      <c r="J258" s="1">
        <f t="shared" si="49"/>
        <v>0</v>
      </c>
      <c r="K258" s="1">
        <f t="shared" si="50"/>
        <v>0</v>
      </c>
      <c r="L258" s="1">
        <f t="shared" si="51"/>
        <v>0</v>
      </c>
      <c r="M258" s="1">
        <f t="shared" si="52"/>
        <v>0</v>
      </c>
      <c r="N258" s="1">
        <f t="shared" si="53"/>
        <v>0</v>
      </c>
      <c r="O258" s="32">
        <f t="shared" si="54"/>
        <v>0</v>
      </c>
    </row>
    <row r="259" spans="1:15" s="10" customFormat="1" ht="51" customHeight="1" x14ac:dyDescent="0.25">
      <c r="A259" s="31">
        <v>246</v>
      </c>
      <c r="B259" s="124" t="s">
        <v>356</v>
      </c>
      <c r="C259" s="15"/>
      <c r="D259" s="123">
        <v>3</v>
      </c>
      <c r="E259" s="16" t="s">
        <v>387</v>
      </c>
      <c r="F259" s="17"/>
      <c r="G259" s="14"/>
      <c r="H259" s="1">
        <f t="shared" si="48"/>
        <v>0</v>
      </c>
      <c r="I259" s="14"/>
      <c r="J259" s="1">
        <f t="shared" si="49"/>
        <v>0</v>
      </c>
      <c r="K259" s="1">
        <f t="shared" si="50"/>
        <v>0</v>
      </c>
      <c r="L259" s="1">
        <f t="shared" si="51"/>
        <v>0</v>
      </c>
      <c r="M259" s="1">
        <f t="shared" si="52"/>
        <v>0</v>
      </c>
      <c r="N259" s="1">
        <f t="shared" si="53"/>
        <v>0</v>
      </c>
      <c r="O259" s="32">
        <f t="shared" si="54"/>
        <v>0</v>
      </c>
    </row>
    <row r="260" spans="1:15" s="10" customFormat="1" ht="51" customHeight="1" x14ac:dyDescent="0.25">
      <c r="A260" s="31">
        <v>247</v>
      </c>
      <c r="B260" s="124" t="s">
        <v>357</v>
      </c>
      <c r="C260" s="15"/>
      <c r="D260" s="123">
        <v>2</v>
      </c>
      <c r="E260" s="16" t="s">
        <v>387</v>
      </c>
      <c r="F260" s="17"/>
      <c r="G260" s="14"/>
      <c r="H260" s="1">
        <f t="shared" si="48"/>
        <v>0</v>
      </c>
      <c r="I260" s="14"/>
      <c r="J260" s="1">
        <f t="shared" si="49"/>
        <v>0</v>
      </c>
      <c r="K260" s="1">
        <f t="shared" si="50"/>
        <v>0</v>
      </c>
      <c r="L260" s="1">
        <f t="shared" si="51"/>
        <v>0</v>
      </c>
      <c r="M260" s="1">
        <f t="shared" si="52"/>
        <v>0</v>
      </c>
      <c r="N260" s="1">
        <f t="shared" si="53"/>
        <v>0</v>
      </c>
      <c r="O260" s="32">
        <f t="shared" si="54"/>
        <v>0</v>
      </c>
    </row>
    <row r="261" spans="1:15" s="10" customFormat="1" ht="51" customHeight="1" x14ac:dyDescent="0.25">
      <c r="A261" s="31">
        <v>248</v>
      </c>
      <c r="B261" s="124" t="s">
        <v>358</v>
      </c>
      <c r="C261" s="15"/>
      <c r="D261" s="123">
        <v>2</v>
      </c>
      <c r="E261" s="16" t="s">
        <v>387</v>
      </c>
      <c r="F261" s="17"/>
      <c r="G261" s="14"/>
      <c r="H261" s="1">
        <f t="shared" si="48"/>
        <v>0</v>
      </c>
      <c r="I261" s="14"/>
      <c r="J261" s="1">
        <f t="shared" si="49"/>
        <v>0</v>
      </c>
      <c r="K261" s="1">
        <f t="shared" si="50"/>
        <v>0</v>
      </c>
      <c r="L261" s="1">
        <f t="shared" si="51"/>
        <v>0</v>
      </c>
      <c r="M261" s="1">
        <f t="shared" si="52"/>
        <v>0</v>
      </c>
      <c r="N261" s="1">
        <f t="shared" si="53"/>
        <v>0</v>
      </c>
      <c r="O261" s="32">
        <f t="shared" si="54"/>
        <v>0</v>
      </c>
    </row>
    <row r="262" spans="1:15" s="10" customFormat="1" ht="51" customHeight="1" x14ac:dyDescent="0.25">
      <c r="A262" s="31">
        <v>249</v>
      </c>
      <c r="B262" s="124" t="s">
        <v>359</v>
      </c>
      <c r="C262" s="15"/>
      <c r="D262" s="123">
        <v>3</v>
      </c>
      <c r="E262" s="16" t="s">
        <v>387</v>
      </c>
      <c r="F262" s="17"/>
      <c r="G262" s="14"/>
      <c r="H262" s="1">
        <f t="shared" si="48"/>
        <v>0</v>
      </c>
      <c r="I262" s="14"/>
      <c r="J262" s="1">
        <f t="shared" si="49"/>
        <v>0</v>
      </c>
      <c r="K262" s="1">
        <f t="shared" si="50"/>
        <v>0</v>
      </c>
      <c r="L262" s="1">
        <f t="shared" si="51"/>
        <v>0</v>
      </c>
      <c r="M262" s="1">
        <f t="shared" si="52"/>
        <v>0</v>
      </c>
      <c r="N262" s="1">
        <f t="shared" si="53"/>
        <v>0</v>
      </c>
      <c r="O262" s="32">
        <f t="shared" si="54"/>
        <v>0</v>
      </c>
    </row>
    <row r="263" spans="1:15" s="10" customFormat="1" ht="51" customHeight="1" x14ac:dyDescent="0.25">
      <c r="A263" s="31">
        <v>250</v>
      </c>
      <c r="B263" s="124" t="s">
        <v>360</v>
      </c>
      <c r="C263" s="15"/>
      <c r="D263" s="123">
        <v>4</v>
      </c>
      <c r="E263" s="16" t="s">
        <v>387</v>
      </c>
      <c r="F263" s="17"/>
      <c r="G263" s="14"/>
      <c r="H263" s="1">
        <f t="shared" si="48"/>
        <v>0</v>
      </c>
      <c r="I263" s="14"/>
      <c r="J263" s="1">
        <f t="shared" si="49"/>
        <v>0</v>
      </c>
      <c r="K263" s="1">
        <f t="shared" si="50"/>
        <v>0</v>
      </c>
      <c r="L263" s="1">
        <f t="shared" si="51"/>
        <v>0</v>
      </c>
      <c r="M263" s="1">
        <f t="shared" si="52"/>
        <v>0</v>
      </c>
      <c r="N263" s="1">
        <f t="shared" si="53"/>
        <v>0</v>
      </c>
      <c r="O263" s="32">
        <f t="shared" si="54"/>
        <v>0</v>
      </c>
    </row>
    <row r="264" spans="1:15" s="10" customFormat="1" ht="51" customHeight="1" x14ac:dyDescent="0.25">
      <c r="A264" s="31">
        <v>251</v>
      </c>
      <c r="B264" s="124" t="s">
        <v>361</v>
      </c>
      <c r="C264" s="15"/>
      <c r="D264" s="123">
        <v>3</v>
      </c>
      <c r="E264" s="16" t="s">
        <v>387</v>
      </c>
      <c r="F264" s="17"/>
      <c r="G264" s="14"/>
      <c r="H264" s="1">
        <f t="shared" si="48"/>
        <v>0</v>
      </c>
      <c r="I264" s="14"/>
      <c r="J264" s="1">
        <f t="shared" si="49"/>
        <v>0</v>
      </c>
      <c r="K264" s="1">
        <f t="shared" si="50"/>
        <v>0</v>
      </c>
      <c r="L264" s="1">
        <f t="shared" si="51"/>
        <v>0</v>
      </c>
      <c r="M264" s="1">
        <f t="shared" si="52"/>
        <v>0</v>
      </c>
      <c r="N264" s="1">
        <f t="shared" si="53"/>
        <v>0</v>
      </c>
      <c r="O264" s="32">
        <f t="shared" si="54"/>
        <v>0</v>
      </c>
    </row>
    <row r="265" spans="1:15" s="10" customFormat="1" ht="51" customHeight="1" x14ac:dyDescent="0.25">
      <c r="A265" s="31">
        <v>252</v>
      </c>
      <c r="B265" s="124" t="s">
        <v>362</v>
      </c>
      <c r="C265" s="15"/>
      <c r="D265" s="123">
        <v>2</v>
      </c>
      <c r="E265" s="16" t="s">
        <v>387</v>
      </c>
      <c r="F265" s="17"/>
      <c r="G265" s="14"/>
      <c r="H265" s="1">
        <f t="shared" si="48"/>
        <v>0</v>
      </c>
      <c r="I265" s="14"/>
      <c r="J265" s="1">
        <f t="shared" si="49"/>
        <v>0</v>
      </c>
      <c r="K265" s="1">
        <f t="shared" si="50"/>
        <v>0</v>
      </c>
      <c r="L265" s="1">
        <f t="shared" si="51"/>
        <v>0</v>
      </c>
      <c r="M265" s="1">
        <f t="shared" si="52"/>
        <v>0</v>
      </c>
      <c r="N265" s="1">
        <f t="shared" si="53"/>
        <v>0</v>
      </c>
      <c r="O265" s="32">
        <f t="shared" si="54"/>
        <v>0</v>
      </c>
    </row>
    <row r="266" spans="1:15" s="10" customFormat="1" ht="51" customHeight="1" x14ac:dyDescent="0.25">
      <c r="A266" s="31">
        <v>253</v>
      </c>
      <c r="B266" s="124" t="s">
        <v>363</v>
      </c>
      <c r="C266" s="15"/>
      <c r="D266" s="123">
        <v>3</v>
      </c>
      <c r="E266" s="16" t="s">
        <v>387</v>
      </c>
      <c r="F266" s="17"/>
      <c r="G266" s="14"/>
      <c r="H266" s="1">
        <f t="shared" si="48"/>
        <v>0</v>
      </c>
      <c r="I266" s="14"/>
      <c r="J266" s="1">
        <f t="shared" si="49"/>
        <v>0</v>
      </c>
      <c r="K266" s="1">
        <f t="shared" si="50"/>
        <v>0</v>
      </c>
      <c r="L266" s="1">
        <f t="shared" si="51"/>
        <v>0</v>
      </c>
      <c r="M266" s="1">
        <f t="shared" si="52"/>
        <v>0</v>
      </c>
      <c r="N266" s="1">
        <f t="shared" si="53"/>
        <v>0</v>
      </c>
      <c r="O266" s="32">
        <f t="shared" si="54"/>
        <v>0</v>
      </c>
    </row>
    <row r="267" spans="1:15" s="10" customFormat="1" ht="51" customHeight="1" x14ac:dyDescent="0.25">
      <c r="A267" s="31">
        <v>254</v>
      </c>
      <c r="B267" s="124" t="s">
        <v>364</v>
      </c>
      <c r="C267" s="15"/>
      <c r="D267" s="123">
        <v>3</v>
      </c>
      <c r="E267" s="16" t="s">
        <v>387</v>
      </c>
      <c r="F267" s="17"/>
      <c r="G267" s="14"/>
      <c r="H267" s="1">
        <f t="shared" si="48"/>
        <v>0</v>
      </c>
      <c r="I267" s="14"/>
      <c r="J267" s="1">
        <f t="shared" si="49"/>
        <v>0</v>
      </c>
      <c r="K267" s="1">
        <f t="shared" si="50"/>
        <v>0</v>
      </c>
      <c r="L267" s="1">
        <f t="shared" si="51"/>
        <v>0</v>
      </c>
      <c r="M267" s="1">
        <f t="shared" si="52"/>
        <v>0</v>
      </c>
      <c r="N267" s="1">
        <f t="shared" si="53"/>
        <v>0</v>
      </c>
      <c r="O267" s="32">
        <f t="shared" si="54"/>
        <v>0</v>
      </c>
    </row>
    <row r="268" spans="1:15" s="10" customFormat="1" ht="51" customHeight="1" x14ac:dyDescent="0.25">
      <c r="A268" s="31">
        <v>255</v>
      </c>
      <c r="B268" s="124" t="s">
        <v>365</v>
      </c>
      <c r="C268" s="15"/>
      <c r="D268" s="123">
        <v>3</v>
      </c>
      <c r="E268" s="16" t="s">
        <v>387</v>
      </c>
      <c r="F268" s="17"/>
      <c r="G268" s="14"/>
      <c r="H268" s="1">
        <f t="shared" si="48"/>
        <v>0</v>
      </c>
      <c r="I268" s="14"/>
      <c r="J268" s="1">
        <f t="shared" si="49"/>
        <v>0</v>
      </c>
      <c r="K268" s="1">
        <f t="shared" si="50"/>
        <v>0</v>
      </c>
      <c r="L268" s="1">
        <f t="shared" si="51"/>
        <v>0</v>
      </c>
      <c r="M268" s="1">
        <f t="shared" si="52"/>
        <v>0</v>
      </c>
      <c r="N268" s="1">
        <f t="shared" si="53"/>
        <v>0</v>
      </c>
      <c r="O268" s="32">
        <f t="shared" si="54"/>
        <v>0</v>
      </c>
    </row>
    <row r="269" spans="1:15" s="10" customFormat="1" ht="51" customHeight="1" x14ac:dyDescent="0.25">
      <c r="A269" s="31">
        <v>256</v>
      </c>
      <c r="B269" s="124" t="s">
        <v>366</v>
      </c>
      <c r="C269" s="15"/>
      <c r="D269" s="123">
        <v>3</v>
      </c>
      <c r="E269" s="16" t="s">
        <v>387</v>
      </c>
      <c r="F269" s="17"/>
      <c r="G269" s="14"/>
      <c r="H269" s="1">
        <f t="shared" si="48"/>
        <v>0</v>
      </c>
      <c r="I269" s="14"/>
      <c r="J269" s="1">
        <f t="shared" si="49"/>
        <v>0</v>
      </c>
      <c r="K269" s="1">
        <f t="shared" si="50"/>
        <v>0</v>
      </c>
      <c r="L269" s="1">
        <f t="shared" si="51"/>
        <v>0</v>
      </c>
      <c r="M269" s="1">
        <f t="shared" si="52"/>
        <v>0</v>
      </c>
      <c r="N269" s="1">
        <f t="shared" si="53"/>
        <v>0</v>
      </c>
      <c r="O269" s="32">
        <f t="shared" si="54"/>
        <v>0</v>
      </c>
    </row>
    <row r="270" spans="1:15" s="10" customFormat="1" ht="51" customHeight="1" x14ac:dyDescent="0.25">
      <c r="A270" s="31">
        <v>257</v>
      </c>
      <c r="B270" s="124" t="s">
        <v>367</v>
      </c>
      <c r="C270" s="15"/>
      <c r="D270" s="123">
        <v>3</v>
      </c>
      <c r="E270" s="16" t="s">
        <v>387</v>
      </c>
      <c r="F270" s="17"/>
      <c r="G270" s="14"/>
      <c r="H270" s="1">
        <f t="shared" si="48"/>
        <v>0</v>
      </c>
      <c r="I270" s="14"/>
      <c r="J270" s="1">
        <f t="shared" si="49"/>
        <v>0</v>
      </c>
      <c r="K270" s="1">
        <f t="shared" si="50"/>
        <v>0</v>
      </c>
      <c r="L270" s="1">
        <f t="shared" si="51"/>
        <v>0</v>
      </c>
      <c r="M270" s="1">
        <f t="shared" si="52"/>
        <v>0</v>
      </c>
      <c r="N270" s="1">
        <f t="shared" si="53"/>
        <v>0</v>
      </c>
      <c r="O270" s="32">
        <f t="shared" si="54"/>
        <v>0</v>
      </c>
    </row>
    <row r="271" spans="1:15" s="10" customFormat="1" ht="51" customHeight="1" x14ac:dyDescent="0.25">
      <c r="A271" s="31">
        <v>258</v>
      </c>
      <c r="B271" s="124" t="s">
        <v>368</v>
      </c>
      <c r="C271" s="15"/>
      <c r="D271" s="123">
        <v>3</v>
      </c>
      <c r="E271" s="16" t="s">
        <v>387</v>
      </c>
      <c r="F271" s="17"/>
      <c r="G271" s="14"/>
      <c r="H271" s="1">
        <f t="shared" si="48"/>
        <v>0</v>
      </c>
      <c r="I271" s="14"/>
      <c r="J271" s="1">
        <f t="shared" si="49"/>
        <v>0</v>
      </c>
      <c r="K271" s="1">
        <f t="shared" si="50"/>
        <v>0</v>
      </c>
      <c r="L271" s="1">
        <f t="shared" si="51"/>
        <v>0</v>
      </c>
      <c r="M271" s="1">
        <f t="shared" si="52"/>
        <v>0</v>
      </c>
      <c r="N271" s="1">
        <f t="shared" si="53"/>
        <v>0</v>
      </c>
      <c r="O271" s="32">
        <f t="shared" si="54"/>
        <v>0</v>
      </c>
    </row>
    <row r="272" spans="1:15" s="10" customFormat="1" ht="51" customHeight="1" x14ac:dyDescent="0.25">
      <c r="A272" s="31">
        <v>259</v>
      </c>
      <c r="B272" s="124" t="s">
        <v>369</v>
      </c>
      <c r="C272" s="15"/>
      <c r="D272" s="123">
        <v>3</v>
      </c>
      <c r="E272" s="16" t="s">
        <v>387</v>
      </c>
      <c r="F272" s="17"/>
      <c r="G272" s="14"/>
      <c r="H272" s="1">
        <f t="shared" si="48"/>
        <v>0</v>
      </c>
      <c r="I272" s="14"/>
      <c r="J272" s="1">
        <f t="shared" si="49"/>
        <v>0</v>
      </c>
      <c r="K272" s="1">
        <f t="shared" si="50"/>
        <v>0</v>
      </c>
      <c r="L272" s="1">
        <f t="shared" si="51"/>
        <v>0</v>
      </c>
      <c r="M272" s="1">
        <f t="shared" si="52"/>
        <v>0</v>
      </c>
      <c r="N272" s="1">
        <f t="shared" si="53"/>
        <v>0</v>
      </c>
      <c r="O272" s="32">
        <f t="shared" si="54"/>
        <v>0</v>
      </c>
    </row>
    <row r="273" spans="1:15" s="10" customFormat="1" ht="51" customHeight="1" x14ac:dyDescent="0.25">
      <c r="A273" s="31">
        <v>260</v>
      </c>
      <c r="B273" s="124" t="s">
        <v>370</v>
      </c>
      <c r="C273" s="15"/>
      <c r="D273" s="123">
        <v>2</v>
      </c>
      <c r="E273" s="16" t="s">
        <v>387</v>
      </c>
      <c r="F273" s="17"/>
      <c r="G273" s="14"/>
      <c r="H273" s="1">
        <f t="shared" si="48"/>
        <v>0</v>
      </c>
      <c r="I273" s="14"/>
      <c r="J273" s="1">
        <f t="shared" si="49"/>
        <v>0</v>
      </c>
      <c r="K273" s="1">
        <f t="shared" si="50"/>
        <v>0</v>
      </c>
      <c r="L273" s="1">
        <f t="shared" si="51"/>
        <v>0</v>
      </c>
      <c r="M273" s="1">
        <f t="shared" si="52"/>
        <v>0</v>
      </c>
      <c r="N273" s="1">
        <f t="shared" si="53"/>
        <v>0</v>
      </c>
      <c r="O273" s="32">
        <f t="shared" si="54"/>
        <v>0</v>
      </c>
    </row>
    <row r="274" spans="1:15" s="10" customFormat="1" ht="51" customHeight="1" x14ac:dyDescent="0.25">
      <c r="A274" s="31">
        <v>261</v>
      </c>
      <c r="B274" s="124" t="s">
        <v>371</v>
      </c>
      <c r="C274" s="15"/>
      <c r="D274" s="123">
        <v>2</v>
      </c>
      <c r="E274" s="16" t="s">
        <v>387</v>
      </c>
      <c r="F274" s="17"/>
      <c r="G274" s="14"/>
      <c r="H274" s="1">
        <f t="shared" si="48"/>
        <v>0</v>
      </c>
      <c r="I274" s="14"/>
      <c r="J274" s="1">
        <f t="shared" si="49"/>
        <v>0</v>
      </c>
      <c r="K274" s="1">
        <f t="shared" si="50"/>
        <v>0</v>
      </c>
      <c r="L274" s="1">
        <f t="shared" si="51"/>
        <v>0</v>
      </c>
      <c r="M274" s="1">
        <f t="shared" si="52"/>
        <v>0</v>
      </c>
      <c r="N274" s="1">
        <f t="shared" si="53"/>
        <v>0</v>
      </c>
      <c r="O274" s="32">
        <f t="shared" si="54"/>
        <v>0</v>
      </c>
    </row>
    <row r="275" spans="1:15" s="10" customFormat="1" ht="51" customHeight="1" x14ac:dyDescent="0.25">
      <c r="A275" s="31">
        <v>262</v>
      </c>
      <c r="B275" s="124" t="s">
        <v>372</v>
      </c>
      <c r="C275" s="15"/>
      <c r="D275" s="123">
        <v>1</v>
      </c>
      <c r="E275" s="16" t="s">
        <v>387</v>
      </c>
      <c r="F275" s="17"/>
      <c r="G275" s="14"/>
      <c r="H275" s="1">
        <f t="shared" si="48"/>
        <v>0</v>
      </c>
      <c r="I275" s="14"/>
      <c r="J275" s="1">
        <f t="shared" si="49"/>
        <v>0</v>
      </c>
      <c r="K275" s="1">
        <f t="shared" si="50"/>
        <v>0</v>
      </c>
      <c r="L275" s="1">
        <f t="shared" si="51"/>
        <v>0</v>
      </c>
      <c r="M275" s="1">
        <f t="shared" si="52"/>
        <v>0</v>
      </c>
      <c r="N275" s="1">
        <f t="shared" si="53"/>
        <v>0</v>
      </c>
      <c r="O275" s="32">
        <f t="shared" si="54"/>
        <v>0</v>
      </c>
    </row>
    <row r="276" spans="1:15" s="10" customFormat="1" ht="51" customHeight="1" x14ac:dyDescent="0.25">
      <c r="A276" s="31">
        <v>263</v>
      </c>
      <c r="B276" s="124" t="s">
        <v>373</v>
      </c>
      <c r="C276" s="15"/>
      <c r="D276" s="123">
        <v>3</v>
      </c>
      <c r="E276" s="16" t="s">
        <v>387</v>
      </c>
      <c r="F276" s="17"/>
      <c r="G276" s="14"/>
      <c r="H276" s="1">
        <f t="shared" si="48"/>
        <v>0</v>
      </c>
      <c r="I276" s="14"/>
      <c r="J276" s="1">
        <f t="shared" si="49"/>
        <v>0</v>
      </c>
      <c r="K276" s="1">
        <f t="shared" si="50"/>
        <v>0</v>
      </c>
      <c r="L276" s="1">
        <f t="shared" si="51"/>
        <v>0</v>
      </c>
      <c r="M276" s="1">
        <f t="shared" si="52"/>
        <v>0</v>
      </c>
      <c r="N276" s="1">
        <f t="shared" si="53"/>
        <v>0</v>
      </c>
      <c r="O276" s="32">
        <f t="shared" si="54"/>
        <v>0</v>
      </c>
    </row>
    <row r="277" spans="1:15" s="10" customFormat="1" ht="51" customHeight="1" x14ac:dyDescent="0.25">
      <c r="A277" s="31">
        <v>264</v>
      </c>
      <c r="B277" s="124" t="s">
        <v>374</v>
      </c>
      <c r="C277" s="15"/>
      <c r="D277" s="123">
        <v>3</v>
      </c>
      <c r="E277" s="16" t="s">
        <v>387</v>
      </c>
      <c r="F277" s="17"/>
      <c r="G277" s="14"/>
      <c r="H277" s="1">
        <f t="shared" si="48"/>
        <v>0</v>
      </c>
      <c r="I277" s="14"/>
      <c r="J277" s="1">
        <f t="shared" si="49"/>
        <v>0</v>
      </c>
      <c r="K277" s="1">
        <f t="shared" si="50"/>
        <v>0</v>
      </c>
      <c r="L277" s="1">
        <f t="shared" si="51"/>
        <v>0</v>
      </c>
      <c r="M277" s="1">
        <f t="shared" si="52"/>
        <v>0</v>
      </c>
      <c r="N277" s="1">
        <f t="shared" si="53"/>
        <v>0</v>
      </c>
      <c r="O277" s="32">
        <f t="shared" si="54"/>
        <v>0</v>
      </c>
    </row>
    <row r="278" spans="1:15" s="10" customFormat="1" ht="51" customHeight="1" x14ac:dyDescent="0.25">
      <c r="A278" s="31">
        <v>265</v>
      </c>
      <c r="B278" s="124" t="s">
        <v>375</v>
      </c>
      <c r="C278" s="15"/>
      <c r="D278" s="123">
        <v>3</v>
      </c>
      <c r="E278" s="16" t="s">
        <v>387</v>
      </c>
      <c r="F278" s="17"/>
      <c r="G278" s="14"/>
      <c r="H278" s="1">
        <f t="shared" si="48"/>
        <v>0</v>
      </c>
      <c r="I278" s="14"/>
      <c r="J278" s="1">
        <f t="shared" si="49"/>
        <v>0</v>
      </c>
      <c r="K278" s="1">
        <f t="shared" si="50"/>
        <v>0</v>
      </c>
      <c r="L278" s="1">
        <f t="shared" si="51"/>
        <v>0</v>
      </c>
      <c r="M278" s="1">
        <f t="shared" si="52"/>
        <v>0</v>
      </c>
      <c r="N278" s="1">
        <f t="shared" si="53"/>
        <v>0</v>
      </c>
      <c r="O278" s="32">
        <f t="shared" si="54"/>
        <v>0</v>
      </c>
    </row>
    <row r="279" spans="1:15" s="10" customFormat="1" ht="51" customHeight="1" x14ac:dyDescent="0.25">
      <c r="A279" s="31">
        <v>266</v>
      </c>
      <c r="B279" s="124" t="s">
        <v>376</v>
      </c>
      <c r="C279" s="15"/>
      <c r="D279" s="123">
        <v>4</v>
      </c>
      <c r="E279" s="16" t="s">
        <v>387</v>
      </c>
      <c r="F279" s="17"/>
      <c r="G279" s="14"/>
      <c r="H279" s="1">
        <f t="shared" si="48"/>
        <v>0</v>
      </c>
      <c r="I279" s="14"/>
      <c r="J279" s="1">
        <f t="shared" si="49"/>
        <v>0</v>
      </c>
      <c r="K279" s="1">
        <f t="shared" si="50"/>
        <v>0</v>
      </c>
      <c r="L279" s="1">
        <f t="shared" si="51"/>
        <v>0</v>
      </c>
      <c r="M279" s="1">
        <f t="shared" si="52"/>
        <v>0</v>
      </c>
      <c r="N279" s="1">
        <f t="shared" si="53"/>
        <v>0</v>
      </c>
      <c r="O279" s="32">
        <f t="shared" si="54"/>
        <v>0</v>
      </c>
    </row>
    <row r="280" spans="1:15" s="10" customFormat="1" ht="51" customHeight="1" x14ac:dyDescent="0.25">
      <c r="A280" s="31">
        <v>267</v>
      </c>
      <c r="B280" s="124" t="s">
        <v>377</v>
      </c>
      <c r="C280" s="15"/>
      <c r="D280" s="123">
        <v>2</v>
      </c>
      <c r="E280" s="16" t="s">
        <v>387</v>
      </c>
      <c r="F280" s="17"/>
      <c r="G280" s="14"/>
      <c r="H280" s="1">
        <f t="shared" si="48"/>
        <v>0</v>
      </c>
      <c r="I280" s="14"/>
      <c r="J280" s="1">
        <f t="shared" si="49"/>
        <v>0</v>
      </c>
      <c r="K280" s="1">
        <f t="shared" si="50"/>
        <v>0</v>
      </c>
      <c r="L280" s="1">
        <f t="shared" si="51"/>
        <v>0</v>
      </c>
      <c r="M280" s="1">
        <f t="shared" si="52"/>
        <v>0</v>
      </c>
      <c r="N280" s="1">
        <f t="shared" si="53"/>
        <v>0</v>
      </c>
      <c r="O280" s="32">
        <f t="shared" si="54"/>
        <v>0</v>
      </c>
    </row>
    <row r="281" spans="1:15" s="10" customFormat="1" ht="51" customHeight="1" x14ac:dyDescent="0.25">
      <c r="A281" s="31">
        <v>268</v>
      </c>
      <c r="B281" s="124" t="s">
        <v>378</v>
      </c>
      <c r="C281" s="15"/>
      <c r="D281" s="123">
        <v>3</v>
      </c>
      <c r="E281" s="16" t="s">
        <v>387</v>
      </c>
      <c r="F281" s="17"/>
      <c r="G281" s="14"/>
      <c r="H281" s="1">
        <f t="shared" si="48"/>
        <v>0</v>
      </c>
      <c r="I281" s="14"/>
      <c r="J281" s="1">
        <f t="shared" si="49"/>
        <v>0</v>
      </c>
      <c r="K281" s="1">
        <f t="shared" si="50"/>
        <v>0</v>
      </c>
      <c r="L281" s="1">
        <f t="shared" si="51"/>
        <v>0</v>
      </c>
      <c r="M281" s="1">
        <f t="shared" si="52"/>
        <v>0</v>
      </c>
      <c r="N281" s="1">
        <f t="shared" si="53"/>
        <v>0</v>
      </c>
      <c r="O281" s="32">
        <f t="shared" si="54"/>
        <v>0</v>
      </c>
    </row>
    <row r="282" spans="1:15" s="10" customFormat="1" ht="51" customHeight="1" x14ac:dyDescent="0.25">
      <c r="A282" s="31">
        <v>269</v>
      </c>
      <c r="B282" s="124" t="s">
        <v>379</v>
      </c>
      <c r="C282" s="15"/>
      <c r="D282" s="123">
        <v>4</v>
      </c>
      <c r="E282" s="16" t="s">
        <v>387</v>
      </c>
      <c r="F282" s="17"/>
      <c r="G282" s="14"/>
      <c r="H282" s="1">
        <f t="shared" si="48"/>
        <v>0</v>
      </c>
      <c r="I282" s="14"/>
      <c r="J282" s="1">
        <f t="shared" si="49"/>
        <v>0</v>
      </c>
      <c r="K282" s="1">
        <f t="shared" si="50"/>
        <v>0</v>
      </c>
      <c r="L282" s="1">
        <f t="shared" si="51"/>
        <v>0</v>
      </c>
      <c r="M282" s="1">
        <f t="shared" si="52"/>
        <v>0</v>
      </c>
      <c r="N282" s="1">
        <f t="shared" si="53"/>
        <v>0</v>
      </c>
      <c r="O282" s="32">
        <f t="shared" si="54"/>
        <v>0</v>
      </c>
    </row>
    <row r="283" spans="1:15" s="10" customFormat="1" ht="51" customHeight="1" x14ac:dyDescent="0.25">
      <c r="A283" s="31">
        <v>270</v>
      </c>
      <c r="B283" s="124" t="s">
        <v>380</v>
      </c>
      <c r="C283" s="15"/>
      <c r="D283" s="123">
        <v>2</v>
      </c>
      <c r="E283" s="16" t="s">
        <v>387</v>
      </c>
      <c r="F283" s="17"/>
      <c r="G283" s="14"/>
      <c r="H283" s="1">
        <f t="shared" si="48"/>
        <v>0</v>
      </c>
      <c r="I283" s="14"/>
      <c r="J283" s="1">
        <f t="shared" si="49"/>
        <v>0</v>
      </c>
      <c r="K283" s="1">
        <f t="shared" si="50"/>
        <v>0</v>
      </c>
      <c r="L283" s="1">
        <f t="shared" si="51"/>
        <v>0</v>
      </c>
      <c r="M283" s="1">
        <f t="shared" si="52"/>
        <v>0</v>
      </c>
      <c r="N283" s="1">
        <f t="shared" si="53"/>
        <v>0</v>
      </c>
      <c r="O283" s="32">
        <f t="shared" si="54"/>
        <v>0</v>
      </c>
    </row>
    <row r="284" spans="1:15" s="10" customFormat="1" ht="51" customHeight="1" x14ac:dyDescent="0.25">
      <c r="A284" s="31">
        <v>271</v>
      </c>
      <c r="B284" s="124" t="s">
        <v>381</v>
      </c>
      <c r="C284" s="15"/>
      <c r="D284" s="123">
        <v>2</v>
      </c>
      <c r="E284" s="16" t="s">
        <v>387</v>
      </c>
      <c r="F284" s="17"/>
      <c r="G284" s="14"/>
      <c r="H284" s="1">
        <f t="shared" si="48"/>
        <v>0</v>
      </c>
      <c r="I284" s="14"/>
      <c r="J284" s="1">
        <f t="shared" si="49"/>
        <v>0</v>
      </c>
      <c r="K284" s="1">
        <f t="shared" si="50"/>
        <v>0</v>
      </c>
      <c r="L284" s="1">
        <f t="shared" si="51"/>
        <v>0</v>
      </c>
      <c r="M284" s="1">
        <f t="shared" si="52"/>
        <v>0</v>
      </c>
      <c r="N284" s="1">
        <f t="shared" si="53"/>
        <v>0</v>
      </c>
      <c r="O284" s="32">
        <f t="shared" si="54"/>
        <v>0</v>
      </c>
    </row>
    <row r="285" spans="1:15" s="10" customFormat="1" ht="51" customHeight="1" x14ac:dyDescent="0.25">
      <c r="A285" s="31">
        <v>272</v>
      </c>
      <c r="B285" s="124" t="s">
        <v>382</v>
      </c>
      <c r="C285" s="15"/>
      <c r="D285" s="123">
        <v>2</v>
      </c>
      <c r="E285" s="16" t="s">
        <v>387</v>
      </c>
      <c r="F285" s="17"/>
      <c r="G285" s="14"/>
      <c r="H285" s="1">
        <f t="shared" si="48"/>
        <v>0</v>
      </c>
      <c r="I285" s="14"/>
      <c r="J285" s="1">
        <f t="shared" si="49"/>
        <v>0</v>
      </c>
      <c r="K285" s="1">
        <f t="shared" si="50"/>
        <v>0</v>
      </c>
      <c r="L285" s="1">
        <f t="shared" si="51"/>
        <v>0</v>
      </c>
      <c r="M285" s="1">
        <f t="shared" si="52"/>
        <v>0</v>
      </c>
      <c r="N285" s="1">
        <f t="shared" si="53"/>
        <v>0</v>
      </c>
      <c r="O285" s="32">
        <f t="shared" si="54"/>
        <v>0</v>
      </c>
    </row>
    <row r="286" spans="1:15" s="10" customFormat="1" ht="51" customHeight="1" x14ac:dyDescent="0.25">
      <c r="A286" s="31">
        <v>273</v>
      </c>
      <c r="B286" s="124" t="s">
        <v>383</v>
      </c>
      <c r="C286" s="15"/>
      <c r="D286" s="123">
        <v>2</v>
      </c>
      <c r="E286" s="16" t="s">
        <v>387</v>
      </c>
      <c r="F286" s="17"/>
      <c r="G286" s="14"/>
      <c r="H286" s="1">
        <f t="shared" si="48"/>
        <v>0</v>
      </c>
      <c r="I286" s="14"/>
      <c r="J286" s="1">
        <f t="shared" si="49"/>
        <v>0</v>
      </c>
      <c r="K286" s="1">
        <f t="shared" si="50"/>
        <v>0</v>
      </c>
      <c r="L286" s="1">
        <f t="shared" si="51"/>
        <v>0</v>
      </c>
      <c r="M286" s="1">
        <f t="shared" si="52"/>
        <v>0</v>
      </c>
      <c r="N286" s="1">
        <f t="shared" si="53"/>
        <v>0</v>
      </c>
      <c r="O286" s="32">
        <f t="shared" si="54"/>
        <v>0</v>
      </c>
    </row>
    <row r="287" spans="1:15" s="10" customFormat="1" ht="51" customHeight="1" x14ac:dyDescent="0.25">
      <c r="A287" s="31">
        <v>274</v>
      </c>
      <c r="B287" s="124" t="s">
        <v>384</v>
      </c>
      <c r="C287" s="15"/>
      <c r="D287" s="123">
        <v>2</v>
      </c>
      <c r="E287" s="16" t="s">
        <v>387</v>
      </c>
      <c r="F287" s="17"/>
      <c r="G287" s="14"/>
      <c r="H287" s="1">
        <f t="shared" si="48"/>
        <v>0</v>
      </c>
      <c r="I287" s="14"/>
      <c r="J287" s="1">
        <f t="shared" si="49"/>
        <v>0</v>
      </c>
      <c r="K287" s="1">
        <f t="shared" si="50"/>
        <v>0</v>
      </c>
      <c r="L287" s="1">
        <f t="shared" si="51"/>
        <v>0</v>
      </c>
      <c r="M287" s="1">
        <f t="shared" si="52"/>
        <v>0</v>
      </c>
      <c r="N287" s="1">
        <f t="shared" si="53"/>
        <v>0</v>
      </c>
      <c r="O287" s="32">
        <f t="shared" si="54"/>
        <v>0</v>
      </c>
    </row>
    <row r="288" spans="1:15" s="10" customFormat="1" ht="51" customHeight="1" x14ac:dyDescent="0.25">
      <c r="A288" s="31">
        <v>275</v>
      </c>
      <c r="B288" s="124" t="s">
        <v>385</v>
      </c>
      <c r="C288" s="15"/>
      <c r="D288" s="123">
        <v>2</v>
      </c>
      <c r="E288" s="16" t="s">
        <v>387</v>
      </c>
      <c r="F288" s="17"/>
      <c r="G288" s="14"/>
      <c r="H288" s="1">
        <f t="shared" si="48"/>
        <v>0</v>
      </c>
      <c r="I288" s="14"/>
      <c r="J288" s="1">
        <f t="shared" si="49"/>
        <v>0</v>
      </c>
      <c r="K288" s="1">
        <f t="shared" si="50"/>
        <v>0</v>
      </c>
      <c r="L288" s="1">
        <f t="shared" si="51"/>
        <v>0</v>
      </c>
      <c r="M288" s="1">
        <f t="shared" si="52"/>
        <v>0</v>
      </c>
      <c r="N288" s="1">
        <f t="shared" si="53"/>
        <v>0</v>
      </c>
      <c r="O288" s="32">
        <f t="shared" si="54"/>
        <v>0</v>
      </c>
    </row>
    <row r="289" spans="1:15" s="10" customFormat="1" ht="48" customHeight="1" thickBot="1" x14ac:dyDescent="0.3">
      <c r="A289" s="31">
        <v>276</v>
      </c>
      <c r="B289" s="124" t="s">
        <v>386</v>
      </c>
      <c r="C289" s="35"/>
      <c r="D289" s="123">
        <v>3</v>
      </c>
      <c r="E289" s="16" t="s">
        <v>387</v>
      </c>
      <c r="F289" s="38"/>
      <c r="G289" s="39"/>
      <c r="H289" s="1">
        <f t="shared" si="48"/>
        <v>0</v>
      </c>
      <c r="I289" s="14"/>
      <c r="J289" s="1">
        <f t="shared" si="49"/>
        <v>0</v>
      </c>
      <c r="K289" s="1">
        <f t="shared" si="50"/>
        <v>0</v>
      </c>
      <c r="L289" s="1">
        <f t="shared" si="51"/>
        <v>0</v>
      </c>
      <c r="M289" s="1">
        <f t="shared" si="52"/>
        <v>0</v>
      </c>
      <c r="N289" s="1">
        <f t="shared" si="53"/>
        <v>0</v>
      </c>
      <c r="O289" s="32">
        <f t="shared" si="54"/>
        <v>0</v>
      </c>
    </row>
    <row r="290" spans="1:15" s="10" customFormat="1" ht="42" customHeight="1" thickBot="1" x14ac:dyDescent="0.3">
      <c r="A290" s="158" t="s">
        <v>26</v>
      </c>
      <c r="B290" s="159"/>
      <c r="C290" s="159"/>
      <c r="D290" s="159"/>
      <c r="E290" s="159"/>
      <c r="F290" s="159"/>
      <c r="G290" s="159"/>
      <c r="H290" s="159"/>
      <c r="I290" s="159"/>
      <c r="J290" s="159"/>
      <c r="K290" s="159"/>
      <c r="L290" s="131" t="s">
        <v>27</v>
      </c>
      <c r="M290" s="132"/>
      <c r="N290" s="132"/>
      <c r="O290" s="63">
        <f>SUMIF(G:G,0%,L:L)+SUMIF(G:G,"",L:L)</f>
        <v>0</v>
      </c>
    </row>
    <row r="291" spans="1:15" s="10" customFormat="1" ht="39" customHeight="1" x14ac:dyDescent="0.25">
      <c r="A291" s="137" t="s">
        <v>107</v>
      </c>
      <c r="B291" s="138"/>
      <c r="C291" s="138"/>
      <c r="D291" s="138"/>
      <c r="E291" s="138"/>
      <c r="F291" s="138"/>
      <c r="G291" s="138"/>
      <c r="H291" s="138"/>
      <c r="I291" s="138"/>
      <c r="J291" s="138"/>
      <c r="K291" s="139"/>
      <c r="L291" s="129" t="s">
        <v>28</v>
      </c>
      <c r="M291" s="130"/>
      <c r="N291" s="130"/>
      <c r="O291" s="64">
        <f>SUMIF(G:G,5%,L:L)</f>
        <v>0</v>
      </c>
    </row>
    <row r="292" spans="1:15" s="10" customFormat="1" ht="30" customHeight="1" x14ac:dyDescent="0.25">
      <c r="A292" s="140"/>
      <c r="B292" s="141"/>
      <c r="C292" s="141"/>
      <c r="D292" s="141"/>
      <c r="E292" s="141"/>
      <c r="F292" s="141"/>
      <c r="G292" s="141"/>
      <c r="H292" s="141"/>
      <c r="I292" s="141"/>
      <c r="J292" s="141"/>
      <c r="K292" s="142"/>
      <c r="L292" s="129" t="s">
        <v>29</v>
      </c>
      <c r="M292" s="130"/>
      <c r="N292" s="130"/>
      <c r="O292" s="64">
        <f>SUMIF(G:G,19%,L:L)</f>
        <v>0</v>
      </c>
    </row>
    <row r="293" spans="1:15" s="10" customFormat="1" ht="30" customHeight="1" x14ac:dyDescent="0.25">
      <c r="A293" s="140"/>
      <c r="B293" s="141"/>
      <c r="C293" s="141"/>
      <c r="D293" s="141"/>
      <c r="E293" s="141"/>
      <c r="F293" s="141"/>
      <c r="G293" s="141"/>
      <c r="H293" s="141"/>
      <c r="I293" s="141"/>
      <c r="J293" s="141"/>
      <c r="K293" s="142"/>
      <c r="L293" s="127" t="s">
        <v>22</v>
      </c>
      <c r="M293" s="128"/>
      <c r="N293" s="128"/>
      <c r="O293" s="65">
        <f>SUM(O290:O292)</f>
        <v>0</v>
      </c>
    </row>
    <row r="294" spans="1:15" s="10" customFormat="1" ht="30" customHeight="1" x14ac:dyDescent="0.25">
      <c r="A294" s="140"/>
      <c r="B294" s="141"/>
      <c r="C294" s="141"/>
      <c r="D294" s="141"/>
      <c r="E294" s="141"/>
      <c r="F294" s="141"/>
      <c r="G294" s="141"/>
      <c r="H294" s="141"/>
      <c r="I294" s="141"/>
      <c r="J294" s="141"/>
      <c r="K294" s="142"/>
      <c r="L294" s="125" t="s">
        <v>30</v>
      </c>
      <c r="M294" s="126"/>
      <c r="N294" s="126"/>
      <c r="O294" s="66">
        <f>SUMIF(G:G,5%,M:M)</f>
        <v>0</v>
      </c>
    </row>
    <row r="295" spans="1:15" s="10" customFormat="1" ht="30" customHeight="1" x14ac:dyDescent="0.25">
      <c r="A295" s="140"/>
      <c r="B295" s="141"/>
      <c r="C295" s="141"/>
      <c r="D295" s="141"/>
      <c r="E295" s="141"/>
      <c r="F295" s="141"/>
      <c r="G295" s="141"/>
      <c r="H295" s="141"/>
      <c r="I295" s="141"/>
      <c r="J295" s="141"/>
      <c r="K295" s="142"/>
      <c r="L295" s="125" t="s">
        <v>31</v>
      </c>
      <c r="M295" s="126"/>
      <c r="N295" s="126"/>
      <c r="O295" s="66">
        <f>SUMIF(G:G,19%,M:M)</f>
        <v>0</v>
      </c>
    </row>
    <row r="296" spans="1:15" s="10" customFormat="1" ht="30" customHeight="1" x14ac:dyDescent="0.25">
      <c r="A296" s="140"/>
      <c r="B296" s="141"/>
      <c r="C296" s="141"/>
      <c r="D296" s="141"/>
      <c r="E296" s="141"/>
      <c r="F296" s="141"/>
      <c r="G296" s="141"/>
      <c r="H296" s="141"/>
      <c r="I296" s="141"/>
      <c r="J296" s="141"/>
      <c r="K296" s="142"/>
      <c r="L296" s="127" t="s">
        <v>32</v>
      </c>
      <c r="M296" s="128"/>
      <c r="N296" s="128"/>
      <c r="O296" s="65">
        <f>SUM(O294:O295)</f>
        <v>0</v>
      </c>
    </row>
    <row r="297" spans="1:15" s="10" customFormat="1" ht="30" customHeight="1" x14ac:dyDescent="0.25">
      <c r="A297" s="140"/>
      <c r="B297" s="141"/>
      <c r="C297" s="141"/>
      <c r="D297" s="141"/>
      <c r="E297" s="141"/>
      <c r="F297" s="141"/>
      <c r="G297" s="141"/>
      <c r="H297" s="141"/>
      <c r="I297" s="141"/>
      <c r="J297" s="141"/>
      <c r="K297" s="142"/>
      <c r="L297" s="129" t="s">
        <v>33</v>
      </c>
      <c r="M297" s="130"/>
      <c r="N297" s="130"/>
      <c r="O297" s="64">
        <f>SUMIF(I:I,8%,N:N)</f>
        <v>0</v>
      </c>
    </row>
    <row r="298" spans="1:15" s="10" customFormat="1" ht="37.5" customHeight="1" x14ac:dyDescent="0.25">
      <c r="A298" s="140"/>
      <c r="B298" s="141"/>
      <c r="C298" s="141"/>
      <c r="D298" s="141"/>
      <c r="E298" s="141"/>
      <c r="F298" s="141"/>
      <c r="G298" s="141"/>
      <c r="H298" s="141"/>
      <c r="I298" s="141"/>
      <c r="J298" s="141"/>
      <c r="K298" s="142"/>
      <c r="L298" s="135" t="s">
        <v>34</v>
      </c>
      <c r="M298" s="136"/>
      <c r="N298" s="136"/>
      <c r="O298" s="65">
        <f>SUM(O297)</f>
        <v>0</v>
      </c>
    </row>
    <row r="299" spans="1:15" s="10" customFormat="1" ht="32.25" customHeight="1" thickBot="1" x14ac:dyDescent="0.3">
      <c r="A299" s="143"/>
      <c r="B299" s="144"/>
      <c r="C299" s="144"/>
      <c r="D299" s="144"/>
      <c r="E299" s="144"/>
      <c r="F299" s="144"/>
      <c r="G299" s="144"/>
      <c r="H299" s="144"/>
      <c r="I299" s="144"/>
      <c r="J299" s="144"/>
      <c r="K299" s="145"/>
      <c r="L299" s="133" t="s">
        <v>35</v>
      </c>
      <c r="M299" s="134"/>
      <c r="N299" s="134"/>
      <c r="O299" s="67">
        <f>+O293+O296+O298</f>
        <v>0</v>
      </c>
    </row>
    <row r="301" spans="1:15" ht="50.1" customHeight="1" thickBot="1" x14ac:dyDescent="0.3">
      <c r="B301" s="149"/>
      <c r="C301" s="149"/>
    </row>
    <row r="302" spans="1:15" x14ac:dyDescent="0.25">
      <c r="B302" s="170" t="s">
        <v>36</v>
      </c>
      <c r="C302" s="170"/>
    </row>
    <row r="303" spans="1:15" ht="15" customHeight="1" x14ac:dyDescent="0.25">
      <c r="M303" s="80"/>
      <c r="N303" s="81"/>
      <c r="O303" s="82"/>
    </row>
    <row r="304" spans="1:15" ht="15.75" customHeight="1" x14ac:dyDescent="0.25">
      <c r="M304" s="80"/>
      <c r="N304" s="81"/>
      <c r="O304" s="82"/>
    </row>
    <row r="305" spans="1:17" ht="15" customHeight="1" x14ac:dyDescent="0.25">
      <c r="A305" s="13" t="s">
        <v>37</v>
      </c>
      <c r="M305" s="80"/>
      <c r="N305" s="81"/>
      <c r="O305" s="82"/>
    </row>
    <row r="306" spans="1:17" x14ac:dyDescent="0.25">
      <c r="A306" s="169" t="s">
        <v>38</v>
      </c>
      <c r="B306" s="169"/>
      <c r="C306" s="169"/>
      <c r="D306" s="169"/>
      <c r="E306" s="169"/>
      <c r="F306" s="169"/>
      <c r="G306" s="169"/>
      <c r="H306" s="169"/>
      <c r="I306" s="169"/>
      <c r="J306" s="169"/>
      <c r="K306" s="169"/>
      <c r="L306" s="169"/>
      <c r="M306" s="169"/>
      <c r="N306" s="169"/>
      <c r="O306" s="169"/>
      <c r="P306" s="2"/>
      <c r="Q306" s="2"/>
    </row>
    <row r="307" spans="1:17" ht="15" customHeight="1" x14ac:dyDescent="0.25">
      <c r="A307" s="168" t="s">
        <v>39</v>
      </c>
      <c r="B307" s="168"/>
      <c r="C307" s="168"/>
      <c r="D307" s="168"/>
      <c r="E307" s="168"/>
      <c r="F307" s="168"/>
      <c r="G307" s="168"/>
      <c r="H307" s="168"/>
      <c r="I307" s="168"/>
      <c r="J307" s="168"/>
      <c r="K307" s="168"/>
      <c r="L307" s="168"/>
      <c r="M307" s="168"/>
      <c r="N307" s="168"/>
      <c r="O307" s="168"/>
      <c r="P307" s="68"/>
      <c r="Q307" s="68"/>
    </row>
    <row r="308" spans="1:17" x14ac:dyDescent="0.25">
      <c r="A308" s="167" t="s">
        <v>40</v>
      </c>
      <c r="B308" s="167"/>
      <c r="C308" s="167"/>
      <c r="D308" s="167"/>
      <c r="E308" s="167"/>
      <c r="F308" s="167"/>
      <c r="G308" s="167"/>
      <c r="H308" s="167"/>
      <c r="I308" s="167"/>
      <c r="J308" s="167"/>
      <c r="K308" s="167"/>
      <c r="L308" s="167"/>
      <c r="M308" s="167"/>
      <c r="N308" s="167"/>
      <c r="O308" s="167"/>
      <c r="P308" s="5"/>
      <c r="Q308" s="5"/>
    </row>
    <row r="309" spans="1:17" x14ac:dyDescent="0.25">
      <c r="A309" s="167" t="s">
        <v>41</v>
      </c>
      <c r="B309" s="167"/>
      <c r="C309" s="167"/>
      <c r="D309" s="167"/>
      <c r="E309" s="167"/>
      <c r="F309" s="167"/>
      <c r="G309" s="167"/>
      <c r="H309" s="167"/>
      <c r="I309" s="167"/>
      <c r="J309" s="167"/>
      <c r="K309" s="167"/>
      <c r="L309" s="167"/>
      <c r="M309" s="167"/>
      <c r="N309" s="167"/>
      <c r="O309" s="167"/>
      <c r="P309" s="5"/>
      <c r="Q309" s="5"/>
    </row>
    <row r="310" spans="1:17" x14ac:dyDescent="0.25">
      <c r="K310" s="2"/>
      <c r="L310" s="2"/>
      <c r="M310" s="2"/>
      <c r="N310" s="2"/>
    </row>
    <row r="352" spans="11:15" s="2" customFormat="1" x14ac:dyDescent="0.25">
      <c r="K352" s="4"/>
      <c r="L352" s="4"/>
      <c r="M352" s="4"/>
      <c r="N352" s="4"/>
      <c r="O352" s="4"/>
    </row>
    <row r="353" spans="11:15" s="2" customFormat="1" x14ac:dyDescent="0.25">
      <c r="K353" s="4"/>
      <c r="L353" s="4"/>
      <c r="M353" s="4"/>
      <c r="N353" s="4"/>
      <c r="O353" s="4"/>
    </row>
    <row r="354" spans="11:15" s="2" customFormat="1" x14ac:dyDescent="0.25">
      <c r="K354" s="4"/>
      <c r="L354" s="4"/>
      <c r="M354" s="4"/>
      <c r="N354" s="4"/>
      <c r="O354" s="4"/>
    </row>
    <row r="355" spans="11:15" s="2" customFormat="1" x14ac:dyDescent="0.25">
      <c r="K355" s="4"/>
      <c r="L355" s="4"/>
      <c r="M355" s="4"/>
      <c r="N355" s="4"/>
      <c r="O355" s="4"/>
    </row>
  </sheetData>
  <sheetProtection algorithmName="SHA-512" hashValue="nkFJ98FY2yKi/HF5rZkzofzbzdX3yuzruGJw9aXMJj8m+10WO/mFtwwiRwqkwy1IhyraxaT6Q2sQcGywCoMcAA==" saltValue="4HVEBUNk7zBjup7iRJEDkw==" spinCount="100000" sheet="1" scenarios="1" selectLockedCells="1"/>
  <mergeCells count="35">
    <mergeCell ref="A309:O309"/>
    <mergeCell ref="A308:O308"/>
    <mergeCell ref="A307:O307"/>
    <mergeCell ref="A306:O306"/>
    <mergeCell ref="B302:C302"/>
    <mergeCell ref="A2:A5"/>
    <mergeCell ref="B2:M2"/>
    <mergeCell ref="N2:O2"/>
    <mergeCell ref="B3:M3"/>
    <mergeCell ref="N3:O3"/>
    <mergeCell ref="B4:M5"/>
    <mergeCell ref="N4:O4"/>
    <mergeCell ref="N5:O5"/>
    <mergeCell ref="M11:N11"/>
    <mergeCell ref="M9:N9"/>
    <mergeCell ref="K9:L9"/>
    <mergeCell ref="K11:L11"/>
    <mergeCell ref="F11:I11"/>
    <mergeCell ref="A291:K299"/>
    <mergeCell ref="F9:I9"/>
    <mergeCell ref="B301:C301"/>
    <mergeCell ref="A9:B11"/>
    <mergeCell ref="D9:E9"/>
    <mergeCell ref="D11:E11"/>
    <mergeCell ref="A290:K290"/>
    <mergeCell ref="L299:N299"/>
    <mergeCell ref="L298:N298"/>
    <mergeCell ref="L297:N297"/>
    <mergeCell ref="L296:N296"/>
    <mergeCell ref="L295:N295"/>
    <mergeCell ref="L294:N294"/>
    <mergeCell ref="L293:N293"/>
    <mergeCell ref="L292:N292"/>
    <mergeCell ref="L291:N291"/>
    <mergeCell ref="L290:N290"/>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F289"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1.2649999999999999" right="0.7" top="0.75" bottom="0.75" header="0.3" footer="0.3"/>
  <pageSetup paperSize="9" scale="33" orientation="landscape" r:id="rId1"/>
  <rowBreaks count="1" manualBreakCount="1">
    <brk id="45" max="14" man="1"/>
  </rowBreaks>
  <colBreaks count="1" manualBreakCount="1">
    <brk id="15" max="41" man="1"/>
  </colBreaks>
  <drawing r:id="rId2"/>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000-000004000000}">
          <x14:formula1>
            <xm:f>Cálculos!$D$7:$D$9</xm:f>
          </x14:formula1>
          <xm:sqref>G288:G289</xm:sqref>
        </x14:dataValidation>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G14:G287</xm:sqref>
        </x14:dataValidation>
        <x14:dataValidation type="list" allowBlank="1" showInputMessage="1" showErrorMessage="1" xr:uid="{00000000-0002-0000-0000-000008000000}">
          <x14:formula1>
            <xm:f>Cálculos!$F$7:$F$8</xm:f>
          </x14:formula1>
          <xm:sqref>I14:I289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41"/>
  <sheetViews>
    <sheetView view="pageBreakPreview" topLeftCell="B18" zoomScale="90" zoomScaleNormal="70" zoomScaleSheetLayoutView="90" zoomScalePageLayoutView="55" workbookViewId="0">
      <selection activeCell="O31" sqref="O31"/>
    </sheetView>
  </sheetViews>
  <sheetFormatPr baseColWidth="10" defaultColWidth="11.42578125" defaultRowHeight="15" x14ac:dyDescent="0.25"/>
  <cols>
    <col min="1" max="1" width="10.42578125" style="2" customWidth="1"/>
    <col min="2" max="2" width="56.5703125" style="2" customWidth="1"/>
    <col min="3" max="3" width="15.85546875" style="2" customWidth="1"/>
    <col min="4" max="4" width="13.28515625" style="2" customWidth="1"/>
    <col min="5" max="5" width="17" style="2" customWidth="1"/>
    <col min="6" max="6" width="16.42578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1.85546875" style="4" customWidth="1"/>
    <col min="16" max="16384" width="11.42578125" style="4"/>
  </cols>
  <sheetData>
    <row r="1" spans="1:15" x14ac:dyDescent="0.25">
      <c r="F1" s="3"/>
    </row>
    <row r="2" spans="1:15" ht="15.75" customHeight="1" x14ac:dyDescent="0.25">
      <c r="A2" s="164"/>
      <c r="B2" s="165" t="s">
        <v>0</v>
      </c>
      <c r="C2" s="165"/>
      <c r="D2" s="165"/>
      <c r="E2" s="165"/>
      <c r="F2" s="165"/>
      <c r="G2" s="165"/>
      <c r="H2" s="165"/>
      <c r="I2" s="165"/>
      <c r="J2" s="165"/>
      <c r="K2" s="165"/>
      <c r="L2" s="165"/>
      <c r="M2" s="165"/>
      <c r="N2" s="166" t="s">
        <v>110</v>
      </c>
      <c r="O2" s="166"/>
    </row>
    <row r="3" spans="1:15" ht="15.75" customHeight="1" x14ac:dyDescent="0.25">
      <c r="A3" s="164"/>
      <c r="B3" s="165" t="s">
        <v>2</v>
      </c>
      <c r="C3" s="165"/>
      <c r="D3" s="165"/>
      <c r="E3" s="165"/>
      <c r="F3" s="165"/>
      <c r="G3" s="165"/>
      <c r="H3" s="165"/>
      <c r="I3" s="165"/>
      <c r="J3" s="165"/>
      <c r="K3" s="165"/>
      <c r="L3" s="165"/>
      <c r="M3" s="165"/>
      <c r="N3" s="166" t="s">
        <v>105</v>
      </c>
      <c r="O3" s="166"/>
    </row>
    <row r="4" spans="1:15" ht="16.5" customHeight="1" x14ac:dyDescent="0.25">
      <c r="A4" s="164"/>
      <c r="B4" s="165" t="s">
        <v>3</v>
      </c>
      <c r="C4" s="165"/>
      <c r="D4" s="165"/>
      <c r="E4" s="165"/>
      <c r="F4" s="165"/>
      <c r="G4" s="165"/>
      <c r="H4" s="165"/>
      <c r="I4" s="165"/>
      <c r="J4" s="165"/>
      <c r="K4" s="165"/>
      <c r="L4" s="165"/>
      <c r="M4" s="165"/>
      <c r="N4" s="166" t="s">
        <v>109</v>
      </c>
      <c r="O4" s="166"/>
    </row>
    <row r="5" spans="1:15" ht="15" customHeight="1" x14ac:dyDescent="0.25">
      <c r="A5" s="164"/>
      <c r="B5" s="165"/>
      <c r="C5" s="165"/>
      <c r="D5" s="165"/>
      <c r="E5" s="165"/>
      <c r="F5" s="165"/>
      <c r="G5" s="165"/>
      <c r="H5" s="165"/>
      <c r="I5" s="165"/>
      <c r="J5" s="165"/>
      <c r="K5" s="165"/>
      <c r="L5" s="165"/>
      <c r="M5" s="165"/>
      <c r="N5" s="166" t="s">
        <v>42</v>
      </c>
      <c r="O5" s="166"/>
    </row>
    <row r="7" spans="1:15" x14ac:dyDescent="0.25">
      <c r="A7" s="5" t="s">
        <v>5</v>
      </c>
    </row>
    <row r="8" spans="1:15" ht="9.9499999999999993" customHeight="1" x14ac:dyDescent="0.25">
      <c r="A8" s="6"/>
    </row>
    <row r="9" spans="1:15" ht="30" customHeight="1" x14ac:dyDescent="0.25">
      <c r="A9" s="150" t="s">
        <v>6</v>
      </c>
      <c r="B9" s="151"/>
      <c r="D9" s="156" t="s">
        <v>7</v>
      </c>
      <c r="E9" s="157"/>
      <c r="F9" s="189"/>
      <c r="G9" s="190"/>
      <c r="H9" s="190"/>
      <c r="I9" s="191"/>
      <c r="K9" s="156" t="s">
        <v>8</v>
      </c>
      <c r="L9" s="157"/>
      <c r="M9" s="162"/>
      <c r="N9" s="163"/>
    </row>
    <row r="10" spans="1:15" ht="8.25" customHeight="1" x14ac:dyDescent="0.25">
      <c r="A10" s="152"/>
      <c r="B10" s="153"/>
      <c r="C10" s="7"/>
      <c r="E10" s="8"/>
      <c r="F10" s="8"/>
      <c r="M10" s="8"/>
      <c r="N10" s="2"/>
    </row>
    <row r="11" spans="1:15" ht="30" customHeight="1" x14ac:dyDescent="0.25">
      <c r="A11" s="154"/>
      <c r="B11" s="155"/>
      <c r="D11" s="156" t="s">
        <v>9</v>
      </c>
      <c r="E11" s="157"/>
      <c r="F11" s="146"/>
      <c r="G11" s="147"/>
      <c r="H11" s="147"/>
      <c r="I11" s="148"/>
      <c r="K11" s="156" t="s">
        <v>10</v>
      </c>
      <c r="L11" s="157"/>
      <c r="M11" s="160"/>
      <c r="N11" s="161"/>
      <c r="O11" s="23"/>
    </row>
    <row r="12" spans="1:15" ht="9.9499999999999993" customHeight="1" thickBot="1" x14ac:dyDescent="0.3"/>
    <row r="13" spans="1:15" s="10" customFormat="1" ht="111.75" customHeight="1" x14ac:dyDescent="0.25">
      <c r="A13" s="27" t="s">
        <v>11</v>
      </c>
      <c r="B13" s="28" t="s">
        <v>12</v>
      </c>
      <c r="C13" s="28" t="s">
        <v>43</v>
      </c>
      <c r="D13" s="28" t="s">
        <v>44</v>
      </c>
      <c r="E13" s="28" t="s">
        <v>45</v>
      </c>
      <c r="F13" s="29" t="s">
        <v>46</v>
      </c>
      <c r="G13" s="29" t="s">
        <v>17</v>
      </c>
      <c r="H13" s="29" t="s">
        <v>18</v>
      </c>
      <c r="I13" s="29" t="s">
        <v>47</v>
      </c>
      <c r="J13" s="29" t="s">
        <v>20</v>
      </c>
      <c r="K13" s="29" t="s">
        <v>21</v>
      </c>
      <c r="L13" s="29" t="s">
        <v>22</v>
      </c>
      <c r="M13" s="29" t="s">
        <v>23</v>
      </c>
      <c r="N13" s="29" t="s">
        <v>48</v>
      </c>
      <c r="O13" s="30" t="s">
        <v>25</v>
      </c>
    </row>
    <row r="14" spans="1:15" s="10" customFormat="1" ht="51" customHeight="1" x14ac:dyDescent="0.25">
      <c r="A14" s="45">
        <v>1</v>
      </c>
      <c r="B14" s="43"/>
      <c r="C14" s="72"/>
      <c r="D14" s="77"/>
      <c r="E14" s="20"/>
      <c r="F14" s="73">
        <f>ROUND(D14*E14,0)</f>
        <v>0</v>
      </c>
      <c r="G14" s="14"/>
      <c r="H14" s="1">
        <f>+ROUND(F14*G14,0)</f>
        <v>0</v>
      </c>
      <c r="I14" s="14"/>
      <c r="J14" s="1">
        <f>ROUND(F14*I14,0)</f>
        <v>0</v>
      </c>
      <c r="K14" s="1">
        <f>ROUND(F14+H14+J14,0)</f>
        <v>0</v>
      </c>
      <c r="L14" s="1">
        <f>ROUND(F14*C14,0)</f>
        <v>0</v>
      </c>
      <c r="M14" s="1">
        <f>ROUND(C14*H14,0)</f>
        <v>0</v>
      </c>
      <c r="N14" s="1">
        <f>ROUND(J14*C14,0)</f>
        <v>0</v>
      </c>
      <c r="O14" s="32">
        <f>ROUND(L14+N14+M14,0)</f>
        <v>0</v>
      </c>
    </row>
    <row r="15" spans="1:15" s="10" customFormat="1" ht="51" customHeight="1" x14ac:dyDescent="0.25">
      <c r="A15" s="45">
        <v>2</v>
      </c>
      <c r="B15" s="43"/>
      <c r="C15" s="72"/>
      <c r="D15" s="77"/>
      <c r="E15" s="20"/>
      <c r="F15" s="73">
        <f t="shared" ref="F15:F21" si="0">ROUND(D15*E15,0)</f>
        <v>0</v>
      </c>
      <c r="G15" s="14"/>
      <c r="H15" s="1">
        <f t="shared" ref="H15:H21" si="1">+ROUND(F15*G15,0)</f>
        <v>0</v>
      </c>
      <c r="I15" s="14"/>
      <c r="J15" s="1">
        <f t="shared" ref="J15:J21" si="2">ROUND(F15*I15,0)</f>
        <v>0</v>
      </c>
      <c r="K15" s="1">
        <f t="shared" ref="K15:K21" si="3">ROUND(F15+H15+J15,0)</f>
        <v>0</v>
      </c>
      <c r="L15" s="1">
        <f t="shared" ref="L15:L21" si="4">ROUND(F15*C15,0)</f>
        <v>0</v>
      </c>
      <c r="M15" s="1">
        <f t="shared" ref="M15:M21" si="5">ROUND(C15*H15,0)</f>
        <v>0</v>
      </c>
      <c r="N15" s="1">
        <f t="shared" ref="N15:N21" si="6">ROUND(J15*C15,0)</f>
        <v>0</v>
      </c>
      <c r="O15" s="32">
        <f t="shared" ref="O15:O21" si="7">ROUND(L15+N15+M15,0)</f>
        <v>0</v>
      </c>
    </row>
    <row r="16" spans="1:15" s="10" customFormat="1" ht="51" customHeight="1" x14ac:dyDescent="0.25">
      <c r="A16" s="45">
        <v>3</v>
      </c>
      <c r="B16" s="43"/>
      <c r="C16" s="72"/>
      <c r="D16" s="77"/>
      <c r="E16" s="20"/>
      <c r="F16" s="73">
        <f t="shared" ref="F16:F20" si="8">ROUND(D16*E16,0)</f>
        <v>0</v>
      </c>
      <c r="G16" s="14"/>
      <c r="H16" s="1">
        <f t="shared" ref="H16:H20" si="9">+ROUND(F16*G16,0)</f>
        <v>0</v>
      </c>
      <c r="I16" s="14"/>
      <c r="J16" s="1">
        <f t="shared" ref="J16:J20" si="10">ROUND(F16*I16,0)</f>
        <v>0</v>
      </c>
      <c r="K16" s="1">
        <f t="shared" ref="K16:K20" si="11">ROUND(F16+H16+J16,0)</f>
        <v>0</v>
      </c>
      <c r="L16" s="1">
        <f t="shared" ref="L16:L20" si="12">ROUND(F16*C16,0)</f>
        <v>0</v>
      </c>
      <c r="M16" s="1">
        <f t="shared" ref="M16:M20" si="13">ROUND(C16*H16,0)</f>
        <v>0</v>
      </c>
      <c r="N16" s="1">
        <f t="shared" ref="N16:N20" si="14">ROUND(J16*C16,0)</f>
        <v>0</v>
      </c>
      <c r="O16" s="32">
        <f t="shared" ref="O16:O20" si="15">ROUND(L16+N16+M16,0)</f>
        <v>0</v>
      </c>
    </row>
    <row r="17" spans="1:15" s="10" customFormat="1" ht="51" customHeight="1" x14ac:dyDescent="0.25">
      <c r="A17" s="45">
        <v>4</v>
      </c>
      <c r="B17" s="43"/>
      <c r="C17" s="72"/>
      <c r="D17" s="77"/>
      <c r="E17" s="20"/>
      <c r="F17" s="73">
        <f t="shared" si="8"/>
        <v>0</v>
      </c>
      <c r="G17" s="14"/>
      <c r="H17" s="1">
        <f t="shared" si="9"/>
        <v>0</v>
      </c>
      <c r="I17" s="14"/>
      <c r="J17" s="1">
        <f t="shared" si="10"/>
        <v>0</v>
      </c>
      <c r="K17" s="1">
        <f t="shared" si="11"/>
        <v>0</v>
      </c>
      <c r="L17" s="1">
        <f t="shared" si="12"/>
        <v>0</v>
      </c>
      <c r="M17" s="1">
        <f t="shared" si="13"/>
        <v>0</v>
      </c>
      <c r="N17" s="1">
        <f t="shared" si="14"/>
        <v>0</v>
      </c>
      <c r="O17" s="32">
        <f t="shared" si="15"/>
        <v>0</v>
      </c>
    </row>
    <row r="18" spans="1:15" s="10" customFormat="1" ht="51" customHeight="1" x14ac:dyDescent="0.25">
      <c r="A18" s="45">
        <v>5</v>
      </c>
      <c r="B18" s="43"/>
      <c r="C18" s="72"/>
      <c r="D18" s="77"/>
      <c r="E18" s="20"/>
      <c r="F18" s="73">
        <f t="shared" si="8"/>
        <v>0</v>
      </c>
      <c r="G18" s="14"/>
      <c r="H18" s="1">
        <f t="shared" si="9"/>
        <v>0</v>
      </c>
      <c r="I18" s="14"/>
      <c r="J18" s="1">
        <f t="shared" si="10"/>
        <v>0</v>
      </c>
      <c r="K18" s="1">
        <f t="shared" si="11"/>
        <v>0</v>
      </c>
      <c r="L18" s="1">
        <f t="shared" si="12"/>
        <v>0</v>
      </c>
      <c r="M18" s="1">
        <f t="shared" si="13"/>
        <v>0</v>
      </c>
      <c r="N18" s="1">
        <f t="shared" si="14"/>
        <v>0</v>
      </c>
      <c r="O18" s="32">
        <f t="shared" si="15"/>
        <v>0</v>
      </c>
    </row>
    <row r="19" spans="1:15" s="10" customFormat="1" ht="51" customHeight="1" x14ac:dyDescent="0.25">
      <c r="A19" s="45">
        <v>6</v>
      </c>
      <c r="B19" s="43"/>
      <c r="C19" s="72"/>
      <c r="D19" s="77"/>
      <c r="E19" s="20"/>
      <c r="F19" s="73">
        <f t="shared" si="8"/>
        <v>0</v>
      </c>
      <c r="G19" s="14"/>
      <c r="H19" s="1">
        <f t="shared" si="9"/>
        <v>0</v>
      </c>
      <c r="I19" s="14"/>
      <c r="J19" s="1">
        <f t="shared" si="10"/>
        <v>0</v>
      </c>
      <c r="K19" s="1">
        <f t="shared" si="11"/>
        <v>0</v>
      </c>
      <c r="L19" s="1">
        <f t="shared" si="12"/>
        <v>0</v>
      </c>
      <c r="M19" s="1">
        <f t="shared" si="13"/>
        <v>0</v>
      </c>
      <c r="N19" s="1">
        <f t="shared" si="14"/>
        <v>0</v>
      </c>
      <c r="O19" s="32">
        <f t="shared" si="15"/>
        <v>0</v>
      </c>
    </row>
    <row r="20" spans="1:15" s="10" customFormat="1" ht="51" customHeight="1" x14ac:dyDescent="0.25">
      <c r="A20" s="45">
        <v>7</v>
      </c>
      <c r="B20" s="43"/>
      <c r="C20" s="72"/>
      <c r="D20" s="77"/>
      <c r="E20" s="20"/>
      <c r="F20" s="73">
        <f t="shared" si="8"/>
        <v>0</v>
      </c>
      <c r="G20" s="14"/>
      <c r="H20" s="1">
        <f t="shared" si="9"/>
        <v>0</v>
      </c>
      <c r="I20" s="14"/>
      <c r="J20" s="1">
        <f t="shared" si="10"/>
        <v>0</v>
      </c>
      <c r="K20" s="1">
        <f t="shared" si="11"/>
        <v>0</v>
      </c>
      <c r="L20" s="1">
        <f t="shared" si="12"/>
        <v>0</v>
      </c>
      <c r="M20" s="1">
        <f t="shared" si="13"/>
        <v>0</v>
      </c>
      <c r="N20" s="1">
        <f t="shared" si="14"/>
        <v>0</v>
      </c>
      <c r="O20" s="32">
        <f t="shared" si="15"/>
        <v>0</v>
      </c>
    </row>
    <row r="21" spans="1:15" s="10" customFormat="1" ht="51" customHeight="1" x14ac:dyDescent="0.25">
      <c r="A21" s="45">
        <v>8</v>
      </c>
      <c r="B21" s="43"/>
      <c r="C21" s="72"/>
      <c r="D21" s="77"/>
      <c r="E21" s="20"/>
      <c r="F21" s="73">
        <f t="shared" si="0"/>
        <v>0</v>
      </c>
      <c r="G21" s="14"/>
      <c r="H21" s="1">
        <f t="shared" si="1"/>
        <v>0</v>
      </c>
      <c r="I21" s="14"/>
      <c r="J21" s="1">
        <f t="shared" si="2"/>
        <v>0</v>
      </c>
      <c r="K21" s="1">
        <f t="shared" si="3"/>
        <v>0</v>
      </c>
      <c r="L21" s="1">
        <f t="shared" si="4"/>
        <v>0</v>
      </c>
      <c r="M21" s="1">
        <f t="shared" si="5"/>
        <v>0</v>
      </c>
      <c r="N21" s="1">
        <f t="shared" si="6"/>
        <v>0</v>
      </c>
      <c r="O21" s="32">
        <f t="shared" si="7"/>
        <v>0</v>
      </c>
    </row>
    <row r="22" spans="1:15" s="10" customFormat="1" ht="51" customHeight="1" x14ac:dyDescent="0.25">
      <c r="A22" s="45">
        <v>9</v>
      </c>
      <c r="B22" s="43"/>
      <c r="C22" s="72"/>
      <c r="D22" s="77"/>
      <c r="E22" s="20"/>
      <c r="F22" s="73">
        <f t="shared" ref="F22:F23" si="16">ROUND(D22*E22,0)</f>
        <v>0</v>
      </c>
      <c r="G22" s="14"/>
      <c r="H22" s="1">
        <f t="shared" ref="H22:H23" si="17">+ROUND(F22*G22,0)</f>
        <v>0</v>
      </c>
      <c r="I22" s="14"/>
      <c r="J22" s="1">
        <f t="shared" ref="J22:J23" si="18">ROUND(F22*I22,0)</f>
        <v>0</v>
      </c>
      <c r="K22" s="1">
        <f t="shared" ref="K22:K23" si="19">ROUND(F22+H22+J22,0)</f>
        <v>0</v>
      </c>
      <c r="L22" s="1">
        <f t="shared" ref="L22:L23" si="20">ROUND(F22*C22,0)</f>
        <v>0</v>
      </c>
      <c r="M22" s="1">
        <f t="shared" ref="M22:M23" si="21">ROUND(C22*H22,0)</f>
        <v>0</v>
      </c>
      <c r="N22" s="1">
        <f t="shared" ref="N22:N23" si="22">ROUND(J22*C22,0)</f>
        <v>0</v>
      </c>
      <c r="O22" s="32">
        <f t="shared" ref="O22:O23" si="23">ROUND(L22+N22+M22,0)</f>
        <v>0</v>
      </c>
    </row>
    <row r="23" spans="1:15" s="10" customFormat="1" ht="51" customHeight="1" thickBot="1" x14ac:dyDescent="0.3">
      <c r="A23" s="45">
        <v>10</v>
      </c>
      <c r="B23" s="54"/>
      <c r="C23" s="75"/>
      <c r="D23" s="78"/>
      <c r="E23" s="46"/>
      <c r="F23" s="76">
        <f t="shared" si="16"/>
        <v>0</v>
      </c>
      <c r="G23" s="14"/>
      <c r="H23" s="40">
        <f t="shared" si="17"/>
        <v>0</v>
      </c>
      <c r="I23" s="14"/>
      <c r="J23" s="40">
        <f t="shared" si="18"/>
        <v>0</v>
      </c>
      <c r="K23" s="40">
        <f t="shared" si="19"/>
        <v>0</v>
      </c>
      <c r="L23" s="40">
        <f t="shared" si="20"/>
        <v>0</v>
      </c>
      <c r="M23" s="40">
        <f t="shared" si="21"/>
        <v>0</v>
      </c>
      <c r="N23" s="40">
        <f t="shared" si="22"/>
        <v>0</v>
      </c>
      <c r="O23" s="41">
        <f t="shared" si="23"/>
        <v>0</v>
      </c>
    </row>
    <row r="24" spans="1:15" s="10" customFormat="1" ht="42" customHeight="1" thickBot="1" x14ac:dyDescent="0.3">
      <c r="A24" s="158" t="s">
        <v>26</v>
      </c>
      <c r="B24" s="159"/>
      <c r="C24" s="159"/>
      <c r="D24" s="159"/>
      <c r="E24" s="159"/>
      <c r="F24" s="159"/>
      <c r="G24" s="159"/>
      <c r="H24" s="159"/>
      <c r="I24" s="159"/>
      <c r="J24" s="159"/>
      <c r="K24" s="171"/>
      <c r="L24" s="184" t="s">
        <v>49</v>
      </c>
      <c r="M24" s="185"/>
      <c r="N24" s="185"/>
      <c r="O24" s="63">
        <f>SUMIF(G:G,0%,L:L)+SUMIF(G:G,"",L:L)</f>
        <v>0</v>
      </c>
    </row>
    <row r="25" spans="1:15" s="10" customFormat="1" ht="39" customHeight="1" x14ac:dyDescent="0.25">
      <c r="A25" s="137" t="s">
        <v>107</v>
      </c>
      <c r="B25" s="138"/>
      <c r="C25" s="138"/>
      <c r="D25" s="138"/>
      <c r="E25" s="138"/>
      <c r="F25" s="138"/>
      <c r="G25" s="138"/>
      <c r="H25" s="138"/>
      <c r="I25" s="138"/>
      <c r="J25" s="138"/>
      <c r="K25" s="139"/>
      <c r="L25" s="178" t="s">
        <v>28</v>
      </c>
      <c r="M25" s="179"/>
      <c r="N25" s="179"/>
      <c r="O25" s="64">
        <f>SUMIF(G:G,5%,L:L)</f>
        <v>0</v>
      </c>
    </row>
    <row r="26" spans="1:15" s="10" customFormat="1" ht="30" customHeight="1" x14ac:dyDescent="0.25">
      <c r="A26" s="140"/>
      <c r="B26" s="141"/>
      <c r="C26" s="141"/>
      <c r="D26" s="141"/>
      <c r="E26" s="141"/>
      <c r="F26" s="141"/>
      <c r="G26" s="141"/>
      <c r="H26" s="141"/>
      <c r="I26" s="141"/>
      <c r="J26" s="141"/>
      <c r="K26" s="142"/>
      <c r="L26" s="178" t="s">
        <v>29</v>
      </c>
      <c r="M26" s="179"/>
      <c r="N26" s="179"/>
      <c r="O26" s="64">
        <f>SUMIF(G:G,19%,L:L)</f>
        <v>0</v>
      </c>
    </row>
    <row r="27" spans="1:15" s="10" customFormat="1" ht="30" customHeight="1" x14ac:dyDescent="0.25">
      <c r="A27" s="140"/>
      <c r="B27" s="141"/>
      <c r="C27" s="141"/>
      <c r="D27" s="141"/>
      <c r="E27" s="141"/>
      <c r="F27" s="141"/>
      <c r="G27" s="141"/>
      <c r="H27" s="141"/>
      <c r="I27" s="141"/>
      <c r="J27" s="141"/>
      <c r="K27" s="142"/>
      <c r="L27" s="176" t="s">
        <v>22</v>
      </c>
      <c r="M27" s="177"/>
      <c r="N27" s="177"/>
      <c r="O27" s="65">
        <f>SUM(O24:O26)</f>
        <v>0</v>
      </c>
    </row>
    <row r="28" spans="1:15" s="10" customFormat="1" ht="30" customHeight="1" x14ac:dyDescent="0.25">
      <c r="A28" s="140"/>
      <c r="B28" s="141"/>
      <c r="C28" s="141"/>
      <c r="D28" s="141"/>
      <c r="E28" s="141"/>
      <c r="F28" s="141"/>
      <c r="G28" s="141"/>
      <c r="H28" s="141"/>
      <c r="I28" s="141"/>
      <c r="J28" s="141"/>
      <c r="K28" s="142"/>
      <c r="L28" s="174" t="s">
        <v>30</v>
      </c>
      <c r="M28" s="175"/>
      <c r="N28" s="175"/>
      <c r="O28" s="66">
        <f>SUMIF(G:G,5%,M:M)</f>
        <v>0</v>
      </c>
    </row>
    <row r="29" spans="1:15" s="10" customFormat="1" ht="30" customHeight="1" x14ac:dyDescent="0.25">
      <c r="A29" s="140"/>
      <c r="B29" s="141"/>
      <c r="C29" s="141"/>
      <c r="D29" s="141"/>
      <c r="E29" s="141"/>
      <c r="F29" s="141"/>
      <c r="G29" s="141"/>
      <c r="H29" s="141"/>
      <c r="I29" s="141"/>
      <c r="J29" s="141"/>
      <c r="K29" s="142"/>
      <c r="L29" s="174" t="s">
        <v>31</v>
      </c>
      <c r="M29" s="175"/>
      <c r="N29" s="175"/>
      <c r="O29" s="66">
        <f>SUMIF(G:G,19%,M:M)</f>
        <v>0</v>
      </c>
    </row>
    <row r="30" spans="1:15" s="10" customFormat="1" ht="30" customHeight="1" x14ac:dyDescent="0.25">
      <c r="A30" s="140"/>
      <c r="B30" s="141"/>
      <c r="C30" s="141"/>
      <c r="D30" s="141"/>
      <c r="E30" s="141"/>
      <c r="F30" s="141"/>
      <c r="G30" s="141"/>
      <c r="H30" s="141"/>
      <c r="I30" s="141"/>
      <c r="J30" s="141"/>
      <c r="K30" s="142"/>
      <c r="L30" s="176" t="s">
        <v>32</v>
      </c>
      <c r="M30" s="177"/>
      <c r="N30" s="177"/>
      <c r="O30" s="65">
        <f>SUM(O28:O29)</f>
        <v>0</v>
      </c>
    </row>
    <row r="31" spans="1:15" s="10" customFormat="1" ht="30" customHeight="1" x14ac:dyDescent="0.25">
      <c r="A31" s="140"/>
      <c r="B31" s="141"/>
      <c r="C31" s="141"/>
      <c r="D31" s="141"/>
      <c r="E31" s="141"/>
      <c r="F31" s="141"/>
      <c r="G31" s="141"/>
      <c r="H31" s="141"/>
      <c r="I31" s="141"/>
      <c r="J31" s="141"/>
      <c r="K31" s="142"/>
      <c r="L31" s="178" t="s">
        <v>33</v>
      </c>
      <c r="M31" s="179"/>
      <c r="N31" s="179"/>
      <c r="O31" s="64">
        <f>SUMIF(I:I,8%,N:N)</f>
        <v>0</v>
      </c>
    </row>
    <row r="32" spans="1:15" s="10" customFormat="1" ht="37.5" customHeight="1" x14ac:dyDescent="0.25">
      <c r="A32" s="140"/>
      <c r="B32" s="141"/>
      <c r="C32" s="141"/>
      <c r="D32" s="141"/>
      <c r="E32" s="141"/>
      <c r="F32" s="141"/>
      <c r="G32" s="141"/>
      <c r="H32" s="141"/>
      <c r="I32" s="141"/>
      <c r="J32" s="141"/>
      <c r="K32" s="142"/>
      <c r="L32" s="180" t="s">
        <v>34</v>
      </c>
      <c r="M32" s="181"/>
      <c r="N32" s="181"/>
      <c r="O32" s="65">
        <f>SUM(O31)</f>
        <v>0</v>
      </c>
    </row>
    <row r="33" spans="1:17" s="10" customFormat="1" ht="30" customHeight="1" thickBot="1" x14ac:dyDescent="0.3">
      <c r="A33" s="143"/>
      <c r="B33" s="144"/>
      <c r="C33" s="144"/>
      <c r="D33" s="144"/>
      <c r="E33" s="144"/>
      <c r="F33" s="144"/>
      <c r="G33" s="144"/>
      <c r="H33" s="144"/>
      <c r="I33" s="144"/>
      <c r="J33" s="144"/>
      <c r="K33" s="145"/>
      <c r="L33" s="182" t="s">
        <v>35</v>
      </c>
      <c r="M33" s="183"/>
      <c r="N33" s="183"/>
      <c r="O33" s="67">
        <f>+O27+O30+O32</f>
        <v>0</v>
      </c>
    </row>
    <row r="35" spans="1:17" ht="50.1" customHeight="1" thickBot="1" x14ac:dyDescent="0.3">
      <c r="B35" s="173"/>
      <c r="C35" s="173"/>
    </row>
    <row r="36" spans="1:17" x14ac:dyDescent="0.25">
      <c r="B36" s="172" t="s">
        <v>36</v>
      </c>
      <c r="C36" s="172"/>
    </row>
    <row r="37" spans="1:17" x14ac:dyDescent="0.25">
      <c r="A37" s="62" t="s">
        <v>50</v>
      </c>
    </row>
    <row r="38" spans="1:17" x14ac:dyDescent="0.25">
      <c r="A38" s="186" t="s">
        <v>38</v>
      </c>
      <c r="B38" s="186"/>
      <c r="C38" s="186"/>
      <c r="D38" s="186"/>
      <c r="E38" s="186"/>
      <c r="F38" s="186"/>
      <c r="G38" s="186"/>
      <c r="H38" s="186"/>
      <c r="I38" s="186"/>
      <c r="J38" s="186"/>
      <c r="K38" s="186"/>
      <c r="L38" s="186"/>
      <c r="M38" s="186"/>
      <c r="N38" s="186"/>
      <c r="O38" s="186"/>
      <c r="P38" s="2"/>
      <c r="Q38" s="2"/>
    </row>
    <row r="39" spans="1:17" ht="15" customHeight="1" x14ac:dyDescent="0.25">
      <c r="A39" s="187" t="s">
        <v>39</v>
      </c>
      <c r="B39" s="187"/>
      <c r="C39" s="187"/>
      <c r="D39" s="187"/>
      <c r="E39" s="187"/>
      <c r="F39" s="187"/>
      <c r="G39" s="187"/>
      <c r="H39" s="187"/>
      <c r="I39" s="187"/>
      <c r="J39" s="187"/>
      <c r="K39" s="187"/>
      <c r="L39" s="187"/>
      <c r="M39" s="187"/>
      <c r="N39" s="187"/>
      <c r="O39" s="187"/>
      <c r="P39" s="68"/>
      <c r="Q39" s="68"/>
    </row>
    <row r="40" spans="1:17" x14ac:dyDescent="0.25">
      <c r="A40" s="167" t="s">
        <v>40</v>
      </c>
      <c r="B40" s="167"/>
      <c r="C40" s="167"/>
      <c r="D40" s="167"/>
      <c r="E40" s="167"/>
      <c r="F40" s="167"/>
      <c r="G40" s="167"/>
      <c r="H40" s="167"/>
      <c r="I40" s="167"/>
      <c r="J40" s="167"/>
      <c r="K40" s="167"/>
      <c r="L40" s="167"/>
      <c r="M40" s="167"/>
      <c r="N40" s="167"/>
      <c r="O40" s="167"/>
      <c r="P40" s="5"/>
      <c r="Q40" s="5"/>
    </row>
    <row r="41" spans="1:17" x14ac:dyDescent="0.25">
      <c r="A41" s="188" t="s">
        <v>41</v>
      </c>
      <c r="B41" s="188"/>
      <c r="C41" s="188"/>
      <c r="D41" s="188"/>
      <c r="E41" s="188"/>
      <c r="F41" s="188"/>
      <c r="G41" s="188"/>
      <c r="H41" s="188"/>
      <c r="I41" s="188"/>
      <c r="J41" s="188"/>
      <c r="K41" s="188"/>
      <c r="L41" s="188"/>
      <c r="M41" s="188"/>
      <c r="N41" s="188"/>
      <c r="O41" s="188"/>
      <c r="P41" s="5"/>
      <c r="Q41" s="5"/>
    </row>
  </sheetData>
  <sheetProtection selectLockedCells="1"/>
  <mergeCells count="35">
    <mergeCell ref="A38:O38"/>
    <mergeCell ref="A39:O39"/>
    <mergeCell ref="A40:O40"/>
    <mergeCell ref="A41:O41"/>
    <mergeCell ref="A2:A5"/>
    <mergeCell ref="B2:M2"/>
    <mergeCell ref="N2:O2"/>
    <mergeCell ref="B3:M3"/>
    <mergeCell ref="N3:O3"/>
    <mergeCell ref="B4:M5"/>
    <mergeCell ref="N4:O4"/>
    <mergeCell ref="N5:O5"/>
    <mergeCell ref="A9:B11"/>
    <mergeCell ref="D9:E9"/>
    <mergeCell ref="F9:I9"/>
    <mergeCell ref="K9:L9"/>
    <mergeCell ref="M9:N9"/>
    <mergeCell ref="D11:E11"/>
    <mergeCell ref="F11:I11"/>
    <mergeCell ref="K11:L11"/>
    <mergeCell ref="M11:N11"/>
    <mergeCell ref="A24:K24"/>
    <mergeCell ref="A25:K33"/>
    <mergeCell ref="B36:C36"/>
    <mergeCell ref="B35:C35"/>
    <mergeCell ref="L29:N29"/>
    <mergeCell ref="L30:N30"/>
    <mergeCell ref="L31:N31"/>
    <mergeCell ref="L32:N32"/>
    <mergeCell ref="L33:N33"/>
    <mergeCell ref="L24:N24"/>
    <mergeCell ref="L25:N25"/>
    <mergeCell ref="L26:N26"/>
    <mergeCell ref="L27:N27"/>
    <mergeCell ref="L28:N28"/>
  </mergeCells>
  <dataValidations count="5">
    <dataValidation type="whole" allowBlank="1" showInputMessage="1" showErrorMessage="1" sqref="F14:F23" xr:uid="{00000000-0002-0000-0100-000000000000}">
      <formula1>0</formula1>
      <formula2>100000000</formula2>
    </dataValidation>
    <dataValidation allowBlank="1" showInputMessage="1" showErrorMessage="1" promptTitle="Señor Cotizante" prompt="Por favor adjunte el logo de su empresa, en caso de no contar con el logo escriba nuevamente su nombre o razón social" sqref="A9:B11" xr:uid="{00000000-0002-0000-0100-000001000000}"/>
    <dataValidation allowBlank="1" showInputMessage="1" showErrorMessage="1" promptTitle="Señor Cotizante" prompt="Por favor digite su número de identificación (NIT para PERSONA JURÍDICA o CC PERSONA NATURAL) según sea el caso." sqref="M11" xr:uid="{00000000-0002-0000-0100-000002000000}"/>
    <dataValidation allowBlank="1" showInputMessage="1" showErrorMessage="1" prompt="NOMBRE O RAZÓN SOCIAL" sqref="F9:I9" xr:uid="{00000000-0002-0000-0100-000003000000}"/>
    <dataValidation type="whole" allowBlank="1" showInputMessage="1" showErrorMessage="1" sqref="D14:D23" xr:uid="{00000000-0002-0000-0100-000004000000}">
      <formula1>0</formula1>
      <formula2>1E+35</formula2>
    </dataValidation>
  </dataValidations>
  <pageMargins left="0.7" right="0.7" top="0.75" bottom="0.75" header="0.3" footer="0.3"/>
  <pageSetup paperSize="5" scale="40"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3">
        <x14:dataValidation type="list" showInputMessage="1" showErrorMessage="1" xr:uid="{00000000-0002-0000-0100-000005000000}">
          <x14:formula1>
            <xm:f>Cálculos!$D$7:$D$9</xm:f>
          </x14:formula1>
          <xm:sqref>G14:G23</xm:sqref>
        </x14:dataValidation>
        <x14:dataValidation type="list" showInputMessage="1" showErrorMessage="1" xr:uid="{00000000-0002-0000-0100-000006000000}">
          <x14:formula1>
            <xm:f>Cálculos!$F$7:$F$8</xm:f>
          </x14:formula1>
          <xm:sqref>I14:I23</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100-000007000000}">
          <x14:formula1>
            <xm:f>Cálculos!$B$7:$B$9</xm:f>
          </x14:formula1>
          <xm:sqref>F11:I11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29"/>
  <sheetViews>
    <sheetView showGridLines="0" view="pageBreakPreview" zoomScaleNormal="90" zoomScaleSheetLayoutView="100" workbookViewId="0">
      <selection activeCell="M3" sqref="M3:N3"/>
    </sheetView>
  </sheetViews>
  <sheetFormatPr baseColWidth="10" defaultColWidth="11.42578125" defaultRowHeight="15" x14ac:dyDescent="0.25"/>
  <cols>
    <col min="1" max="1" width="11.42578125" style="4" customWidth="1"/>
    <col min="2" max="2" width="44.42578125" style="4" customWidth="1"/>
    <col min="3" max="3" width="17.140625" style="4" customWidth="1"/>
    <col min="4" max="4" width="17" style="4" customWidth="1"/>
    <col min="5" max="5" width="16.28515625" style="4" customWidth="1"/>
    <col min="6" max="6" width="18.28515625" style="4" customWidth="1"/>
    <col min="7" max="7" width="15.85546875" style="4" customWidth="1"/>
    <col min="8" max="13" width="11.42578125" style="4"/>
    <col min="14" max="14" width="35" style="4" customWidth="1"/>
    <col min="15" max="16384" width="11.42578125" style="4"/>
  </cols>
  <sheetData>
    <row r="1" spans="1:18" x14ac:dyDescent="0.25">
      <c r="A1" s="2"/>
      <c r="B1" s="2"/>
      <c r="C1" s="2"/>
      <c r="D1" s="2"/>
      <c r="E1" s="2"/>
      <c r="F1" s="3"/>
      <c r="G1" s="2"/>
      <c r="H1" s="2"/>
      <c r="I1" s="2"/>
      <c r="J1" s="2"/>
    </row>
    <row r="2" spans="1:18" ht="15.75" customHeight="1" x14ac:dyDescent="0.25">
      <c r="A2" s="164"/>
      <c r="B2" s="195" t="s">
        <v>0</v>
      </c>
      <c r="C2" s="196"/>
      <c r="D2" s="196"/>
      <c r="E2" s="196"/>
      <c r="F2" s="196"/>
      <c r="G2" s="196"/>
      <c r="H2" s="196"/>
      <c r="I2" s="196"/>
      <c r="J2" s="196"/>
      <c r="K2" s="196"/>
      <c r="L2" s="197"/>
      <c r="M2" s="204" t="s">
        <v>110</v>
      </c>
      <c r="N2" s="205"/>
    </row>
    <row r="3" spans="1:18" ht="15.75" customHeight="1" x14ac:dyDescent="0.25">
      <c r="A3" s="164"/>
      <c r="B3" s="195" t="s">
        <v>2</v>
      </c>
      <c r="C3" s="196"/>
      <c r="D3" s="196"/>
      <c r="E3" s="196"/>
      <c r="F3" s="196"/>
      <c r="G3" s="196"/>
      <c r="H3" s="196"/>
      <c r="I3" s="196"/>
      <c r="J3" s="196"/>
      <c r="K3" s="196"/>
      <c r="L3" s="197"/>
      <c r="M3" s="204" t="s">
        <v>105</v>
      </c>
      <c r="N3" s="205"/>
    </row>
    <row r="4" spans="1:18" ht="16.5" customHeight="1" x14ac:dyDescent="0.25">
      <c r="A4" s="164"/>
      <c r="B4" s="198" t="s">
        <v>3</v>
      </c>
      <c r="C4" s="199"/>
      <c r="D4" s="199"/>
      <c r="E4" s="199"/>
      <c r="F4" s="199"/>
      <c r="G4" s="199"/>
      <c r="H4" s="199"/>
      <c r="I4" s="199"/>
      <c r="J4" s="199"/>
      <c r="K4" s="199"/>
      <c r="L4" s="200"/>
      <c r="M4" s="204" t="s">
        <v>109</v>
      </c>
      <c r="N4" s="205"/>
    </row>
    <row r="5" spans="1:18" ht="15" customHeight="1" x14ac:dyDescent="0.25">
      <c r="A5" s="164"/>
      <c r="B5" s="201"/>
      <c r="C5" s="202"/>
      <c r="D5" s="202"/>
      <c r="E5" s="202"/>
      <c r="F5" s="202"/>
      <c r="G5" s="202"/>
      <c r="H5" s="202"/>
      <c r="I5" s="202"/>
      <c r="J5" s="202"/>
      <c r="K5" s="202"/>
      <c r="L5" s="203"/>
      <c r="M5" s="204" t="s">
        <v>51</v>
      </c>
      <c r="N5" s="205"/>
    </row>
    <row r="6" spans="1:18" x14ac:dyDescent="0.25">
      <c r="A6" s="2"/>
      <c r="B6" s="2"/>
      <c r="C6" s="2"/>
      <c r="D6" s="2"/>
      <c r="E6" s="2"/>
      <c r="F6" s="2"/>
      <c r="G6" s="2"/>
      <c r="H6" s="2"/>
      <c r="I6" s="2"/>
      <c r="J6" s="2"/>
    </row>
    <row r="7" spans="1:18" x14ac:dyDescent="0.25">
      <c r="A7" s="5" t="s">
        <v>5</v>
      </c>
      <c r="B7" s="2"/>
      <c r="C7" s="2"/>
      <c r="D7" s="2"/>
      <c r="E7" s="2"/>
      <c r="F7" s="2"/>
      <c r="G7" s="2"/>
      <c r="H7" s="2"/>
      <c r="I7" s="2"/>
      <c r="J7" s="2"/>
    </row>
    <row r="8" spans="1:18" ht="9.9499999999999993" customHeight="1" x14ac:dyDescent="0.25">
      <c r="A8" s="6"/>
      <c r="B8" s="2"/>
      <c r="C8" s="2"/>
      <c r="D8" s="2"/>
      <c r="E8" s="2"/>
      <c r="F8" s="2"/>
      <c r="G8" s="2"/>
      <c r="H8" s="2"/>
      <c r="I8" s="2"/>
      <c r="J8" s="2"/>
    </row>
    <row r="9" spans="1:18" ht="30" customHeight="1" x14ac:dyDescent="0.25">
      <c r="A9" s="150" t="s">
        <v>6</v>
      </c>
      <c r="B9" s="151"/>
      <c r="C9" s="2"/>
      <c r="D9" s="156" t="s">
        <v>7</v>
      </c>
      <c r="E9" s="157"/>
      <c r="F9" s="189"/>
      <c r="G9" s="190"/>
      <c r="H9" s="190"/>
      <c r="I9" s="191"/>
      <c r="J9" s="2"/>
      <c r="K9" s="156" t="s">
        <v>8</v>
      </c>
      <c r="L9" s="157"/>
      <c r="M9" s="162"/>
      <c r="N9" s="163"/>
    </row>
    <row r="10" spans="1:18" ht="8.25" customHeight="1" x14ac:dyDescent="0.25">
      <c r="A10" s="152"/>
      <c r="B10" s="153"/>
      <c r="C10" s="7"/>
      <c r="D10" s="2"/>
      <c r="E10" s="8"/>
      <c r="F10" s="8"/>
      <c r="G10" s="2"/>
      <c r="H10" s="2"/>
      <c r="I10" s="2"/>
      <c r="J10" s="2"/>
      <c r="M10" s="8"/>
      <c r="N10" s="2"/>
    </row>
    <row r="11" spans="1:18" ht="30" customHeight="1" x14ac:dyDescent="0.25">
      <c r="A11" s="154"/>
      <c r="B11" s="155"/>
      <c r="C11" s="2"/>
      <c r="D11" s="156" t="s">
        <v>9</v>
      </c>
      <c r="E11" s="157"/>
      <c r="F11" s="146"/>
      <c r="G11" s="147"/>
      <c r="H11" s="147"/>
      <c r="I11" s="148"/>
      <c r="J11" s="2"/>
      <c r="K11" s="156" t="s">
        <v>10</v>
      </c>
      <c r="L11" s="157"/>
      <c r="M11" s="160"/>
      <c r="N11" s="161"/>
      <c r="O11" s="23"/>
    </row>
    <row r="12" spans="1:18" ht="9.9499999999999993" customHeight="1" thickBot="1" x14ac:dyDescent="0.3">
      <c r="A12" s="2"/>
      <c r="B12" s="2"/>
      <c r="C12" s="2"/>
      <c r="D12" s="2"/>
      <c r="E12" s="2"/>
      <c r="F12" s="2"/>
      <c r="G12" s="2"/>
    </row>
    <row r="13" spans="1:18" ht="38.25" x14ac:dyDescent="0.25">
      <c r="A13" s="27" t="s">
        <v>52</v>
      </c>
      <c r="B13" s="28" t="s">
        <v>53</v>
      </c>
      <c r="C13" s="28" t="s">
        <v>54</v>
      </c>
      <c r="D13" s="28" t="s">
        <v>55</v>
      </c>
      <c r="E13" s="28" t="s">
        <v>55</v>
      </c>
      <c r="F13" s="28" t="s">
        <v>55</v>
      </c>
      <c r="G13" s="107" t="s">
        <v>55</v>
      </c>
      <c r="I13" s="100"/>
      <c r="J13" s="100"/>
      <c r="K13" s="100"/>
      <c r="L13" s="100"/>
      <c r="M13" s="100"/>
      <c r="N13" s="100"/>
      <c r="O13" s="100"/>
      <c r="P13" s="100"/>
      <c r="Q13" s="100"/>
      <c r="R13" s="100"/>
    </row>
    <row r="14" spans="1:18" ht="30" customHeight="1" x14ac:dyDescent="0.25">
      <c r="A14" s="109">
        <v>1</v>
      </c>
      <c r="B14" s="43"/>
      <c r="C14" s="12"/>
      <c r="D14" s="55"/>
      <c r="E14" s="55"/>
      <c r="F14" s="55"/>
      <c r="G14" s="108"/>
      <c r="I14" s="101"/>
      <c r="J14" s="101"/>
      <c r="K14" s="101"/>
      <c r="L14" s="101"/>
      <c r="M14" s="101"/>
      <c r="N14" s="101"/>
      <c r="O14" s="101"/>
      <c r="P14" s="101"/>
      <c r="Q14" s="101"/>
      <c r="R14" s="101"/>
    </row>
    <row r="15" spans="1:18" ht="30" customHeight="1" x14ac:dyDescent="0.25">
      <c r="A15" s="31">
        <f>+A14+1</f>
        <v>2</v>
      </c>
      <c r="B15" s="43"/>
      <c r="C15" s="12"/>
      <c r="D15" s="55"/>
      <c r="E15" s="55"/>
      <c r="F15" s="55"/>
      <c r="G15" s="108"/>
      <c r="H15" s="101"/>
      <c r="I15" s="101"/>
      <c r="J15" s="101"/>
      <c r="K15" s="101"/>
      <c r="L15" s="101"/>
      <c r="M15" s="101"/>
      <c r="N15" s="101"/>
      <c r="O15" s="101"/>
      <c r="P15" s="101"/>
      <c r="Q15" s="101"/>
      <c r="R15" s="101"/>
    </row>
    <row r="16" spans="1:18" ht="35.25" customHeight="1" x14ac:dyDescent="0.25">
      <c r="A16" s="31">
        <f t="shared" ref="A16:A17" si="0">+A15+1</f>
        <v>3</v>
      </c>
      <c r="B16" s="43"/>
      <c r="C16" s="12"/>
      <c r="D16" s="55"/>
      <c r="E16" s="55"/>
      <c r="F16" s="55"/>
      <c r="G16" s="108"/>
      <c r="H16" s="101"/>
      <c r="I16" s="101"/>
      <c r="J16" s="101"/>
      <c r="K16" s="101"/>
      <c r="L16" s="101"/>
      <c r="M16" s="101"/>
      <c r="N16" s="101"/>
      <c r="O16" s="101"/>
      <c r="P16" s="101"/>
      <c r="Q16" s="101"/>
      <c r="R16" s="101"/>
    </row>
    <row r="17" spans="1:18" ht="97.5" customHeight="1" thickBot="1" x14ac:dyDescent="0.3">
      <c r="A17" s="33">
        <f t="shared" si="0"/>
        <v>4</v>
      </c>
      <c r="B17" s="54" t="s">
        <v>56</v>
      </c>
      <c r="C17" s="36"/>
      <c r="D17" s="206"/>
      <c r="E17" s="207"/>
      <c r="F17" s="207"/>
      <c r="G17" s="208"/>
      <c r="H17" s="101"/>
      <c r="I17" s="101"/>
      <c r="J17" s="101"/>
      <c r="K17" s="101"/>
      <c r="L17" s="101"/>
      <c r="M17" s="101"/>
      <c r="N17" s="101"/>
      <c r="O17" s="101"/>
      <c r="P17" s="101"/>
      <c r="Q17" s="101"/>
      <c r="R17" s="101"/>
    </row>
    <row r="18" spans="1:18" ht="18" customHeight="1" thickBot="1" x14ac:dyDescent="0.3">
      <c r="A18" s="102"/>
      <c r="B18" s="103"/>
      <c r="C18" s="104"/>
      <c r="D18" s="105"/>
      <c r="E18" s="105"/>
      <c r="F18" s="105"/>
      <c r="G18" s="105"/>
      <c r="H18" s="106"/>
      <c r="I18" s="106"/>
      <c r="J18" s="106"/>
      <c r="K18" s="106"/>
      <c r="L18" s="106"/>
      <c r="M18" s="106"/>
      <c r="N18" s="106"/>
      <c r="O18" s="101"/>
      <c r="P18" s="101"/>
      <c r="Q18" s="101"/>
      <c r="R18" s="101"/>
    </row>
    <row r="19" spans="1:18" ht="18" customHeight="1" thickBot="1" x14ac:dyDescent="0.3">
      <c r="A19" s="158" t="s">
        <v>26</v>
      </c>
      <c r="B19" s="159"/>
      <c r="C19" s="159"/>
      <c r="D19" s="159"/>
      <c r="E19" s="159"/>
      <c r="F19" s="159"/>
      <c r="G19" s="171"/>
      <c r="H19" s="106"/>
      <c r="I19" s="106"/>
      <c r="J19" s="106"/>
      <c r="K19" s="106"/>
      <c r="L19" s="106"/>
      <c r="M19" s="106"/>
      <c r="N19" s="106"/>
      <c r="O19" s="101"/>
      <c r="P19" s="101"/>
      <c r="Q19" s="101"/>
      <c r="R19" s="101"/>
    </row>
    <row r="20" spans="1:18" ht="195" customHeight="1" thickBot="1" x14ac:dyDescent="0.3">
      <c r="A20" s="192" t="s">
        <v>108</v>
      </c>
      <c r="B20" s="193"/>
      <c r="C20" s="193"/>
      <c r="D20" s="193"/>
      <c r="E20" s="193"/>
      <c r="F20" s="193"/>
      <c r="G20" s="194"/>
      <c r="H20" s="106"/>
      <c r="I20" s="106"/>
      <c r="J20" s="106"/>
      <c r="K20" s="106"/>
      <c r="L20" s="106"/>
      <c r="M20" s="106"/>
      <c r="N20" s="106"/>
      <c r="O20" s="101"/>
      <c r="P20" s="101"/>
      <c r="Q20" s="101"/>
      <c r="R20" s="101"/>
    </row>
    <row r="21" spans="1:18" x14ac:dyDescent="0.25">
      <c r="H21" s="101"/>
      <c r="I21" s="101"/>
      <c r="J21" s="101"/>
      <c r="K21" s="101"/>
      <c r="L21" s="101"/>
      <c r="M21" s="101"/>
      <c r="N21" s="101"/>
      <c r="O21" s="101"/>
      <c r="P21" s="101"/>
      <c r="Q21" s="101"/>
      <c r="R21" s="101"/>
    </row>
    <row r="22" spans="1:18" ht="50.1" customHeight="1" thickBot="1" x14ac:dyDescent="0.3">
      <c r="B22" s="149"/>
      <c r="C22" s="149"/>
      <c r="D22" s="2"/>
      <c r="H22" s="101"/>
      <c r="I22" s="101"/>
      <c r="J22" s="101"/>
      <c r="K22" s="101"/>
      <c r="L22" s="101"/>
      <c r="M22" s="101"/>
      <c r="N22" s="101"/>
      <c r="O22" s="101"/>
      <c r="P22" s="101"/>
      <c r="Q22" s="101"/>
      <c r="R22" s="101"/>
    </row>
    <row r="23" spans="1:18" x14ac:dyDescent="0.25">
      <c r="B23" s="209" t="s">
        <v>36</v>
      </c>
      <c r="C23" s="209"/>
      <c r="H23" s="101"/>
      <c r="I23" s="101"/>
      <c r="J23" s="101"/>
      <c r="K23" s="101"/>
      <c r="L23" s="101"/>
      <c r="M23" s="101"/>
      <c r="N23" s="101"/>
      <c r="O23" s="101"/>
      <c r="P23" s="101"/>
      <c r="Q23" s="101"/>
      <c r="R23" s="101"/>
    </row>
    <row r="24" spans="1:18" x14ac:dyDescent="0.25">
      <c r="H24" s="101"/>
      <c r="I24" s="101"/>
      <c r="J24" s="101"/>
      <c r="K24" s="101"/>
      <c r="L24" s="101"/>
      <c r="M24" s="101"/>
      <c r="N24" s="101"/>
      <c r="O24" s="101"/>
      <c r="P24" s="101"/>
      <c r="Q24" s="101"/>
      <c r="R24" s="101"/>
    </row>
    <row r="25" spans="1:18" x14ac:dyDescent="0.25">
      <c r="A25" s="5" t="s">
        <v>50</v>
      </c>
      <c r="H25" s="101"/>
      <c r="I25" s="101"/>
      <c r="J25" s="101"/>
      <c r="K25" s="101"/>
      <c r="L25" s="101"/>
      <c r="M25" s="101"/>
      <c r="N25" s="101"/>
      <c r="O25" s="101"/>
      <c r="P25" s="101"/>
      <c r="Q25" s="101"/>
      <c r="R25" s="101"/>
    </row>
    <row r="26" spans="1:18" x14ac:dyDescent="0.25">
      <c r="A26" s="186" t="s">
        <v>38</v>
      </c>
      <c r="B26" s="186"/>
      <c r="C26" s="186"/>
      <c r="D26" s="186"/>
      <c r="E26" s="186"/>
      <c r="F26" s="186"/>
      <c r="G26" s="186"/>
      <c r="H26" s="186"/>
      <c r="I26" s="186"/>
      <c r="J26" s="186"/>
      <c r="K26" s="186"/>
      <c r="L26" s="186"/>
      <c r="M26" s="186"/>
      <c r="N26" s="186"/>
      <c r="O26" s="2"/>
      <c r="P26" s="2"/>
      <c r="Q26" s="2"/>
    </row>
    <row r="27" spans="1:18" ht="15" customHeight="1" x14ac:dyDescent="0.25">
      <c r="A27" s="187" t="s">
        <v>39</v>
      </c>
      <c r="B27" s="187"/>
      <c r="C27" s="187"/>
      <c r="D27" s="187"/>
      <c r="E27" s="187"/>
      <c r="F27" s="187"/>
      <c r="G27" s="187"/>
      <c r="H27" s="187"/>
      <c r="I27" s="187"/>
      <c r="J27" s="187"/>
      <c r="K27" s="187"/>
      <c r="L27" s="187"/>
      <c r="M27" s="187"/>
      <c r="N27" s="187"/>
      <c r="O27" s="68"/>
      <c r="P27" s="68"/>
      <c r="Q27" s="68"/>
    </row>
    <row r="28" spans="1:18" x14ac:dyDescent="0.25">
      <c r="A28" s="188" t="s">
        <v>40</v>
      </c>
      <c r="B28" s="188"/>
      <c r="C28" s="188"/>
      <c r="D28" s="188"/>
      <c r="E28" s="188"/>
      <c r="F28" s="188"/>
      <c r="G28" s="188"/>
      <c r="H28" s="188"/>
      <c r="I28" s="188"/>
      <c r="J28" s="188"/>
      <c r="K28" s="188"/>
      <c r="L28" s="188"/>
      <c r="M28" s="188"/>
      <c r="N28" s="188"/>
      <c r="O28" s="5"/>
      <c r="P28" s="5"/>
      <c r="Q28" s="5"/>
    </row>
    <row r="29" spans="1:18" x14ac:dyDescent="0.25">
      <c r="A29" s="188" t="s">
        <v>41</v>
      </c>
      <c r="B29" s="188"/>
      <c r="C29" s="188"/>
      <c r="D29" s="188"/>
      <c r="E29" s="188"/>
      <c r="F29" s="188"/>
      <c r="G29" s="188"/>
      <c r="H29" s="188"/>
      <c r="I29" s="188"/>
      <c r="J29" s="188"/>
      <c r="K29" s="188"/>
      <c r="L29" s="188"/>
      <c r="M29" s="188"/>
      <c r="N29" s="188"/>
      <c r="O29" s="5"/>
      <c r="P29" s="5"/>
      <c r="Q29" s="5"/>
    </row>
  </sheetData>
  <sheetProtection selectLockedCells="1"/>
  <mergeCells count="26">
    <mergeCell ref="A28:N28"/>
    <mergeCell ref="A29:N29"/>
    <mergeCell ref="A27:N27"/>
    <mergeCell ref="A2:A5"/>
    <mergeCell ref="D17:G17"/>
    <mergeCell ref="A26:N26"/>
    <mergeCell ref="B23:C23"/>
    <mergeCell ref="B22:C22"/>
    <mergeCell ref="A9:B11"/>
    <mergeCell ref="D9:E9"/>
    <mergeCell ref="F9:I9"/>
    <mergeCell ref="K9:L9"/>
    <mergeCell ref="M9:N9"/>
    <mergeCell ref="D11:E11"/>
    <mergeCell ref="F11:I11"/>
    <mergeCell ref="K11:L11"/>
    <mergeCell ref="M11:N11"/>
    <mergeCell ref="M2:N2"/>
    <mergeCell ref="M3:N3"/>
    <mergeCell ref="M4:N4"/>
    <mergeCell ref="M5:N5"/>
    <mergeCell ref="A19:G19"/>
    <mergeCell ref="A20:G20"/>
    <mergeCell ref="B2:L2"/>
    <mergeCell ref="B3:L3"/>
    <mergeCell ref="B4:L5"/>
  </mergeCells>
  <dataValidations count="3">
    <dataValidation allowBlank="1" showInputMessage="1" showErrorMessage="1" promptTitle="Señor Cotizante" prompt="Por favor digite su número de identificación (NIT para PERSONA JURÍDICA o CC PERSONA NATURAL) según sea el caso." sqref="M11" xr:uid="{00000000-0002-0000-0200-000000000000}"/>
    <dataValidation allowBlank="1" showInputMessage="1" showErrorMessage="1" promptTitle="Señor Cotizante" prompt="Por favor adjunte el logo de su empresa, en caso de no contar con el logo escriba nuevamente su nombre, razón social o dejar en blanco." sqref="A9:B11" xr:uid="{00000000-0002-0000-0200-000001000000}"/>
    <dataValidation type="whole" allowBlank="1" showInputMessage="1" showErrorMessage="1" sqref="D14:G16" xr:uid="{00000000-0002-0000-0200-000002000000}">
      <formula1>0</formula1>
      <formula2>1E+31</formula2>
    </dataValidation>
  </dataValidations>
  <pageMargins left="0.7" right="0.7" top="0.75" bottom="0.75" header="0.3" footer="0.3"/>
  <pageSetup scale="50" orientation="landscape" r:id="rId1"/>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200-000003000000}">
          <x14:formula1>
            <xm:f>Cálculos!$B$7:$B$9</xm:f>
          </x14:formula1>
          <xm:sqref>F11:I11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52"/>
  <sheetViews>
    <sheetView view="pageBreakPreview" topLeftCell="A19" zoomScale="70" zoomScaleNormal="74" zoomScaleSheetLayoutView="70" zoomScalePageLayoutView="55" workbookViewId="0">
      <selection activeCell="O34" sqref="O34"/>
    </sheetView>
  </sheetViews>
  <sheetFormatPr baseColWidth="10" defaultColWidth="11.42578125" defaultRowHeight="15" x14ac:dyDescent="0.25"/>
  <cols>
    <col min="1" max="1" width="9.42578125" style="2" customWidth="1"/>
    <col min="2" max="2" width="24.85546875" style="2" customWidth="1"/>
    <col min="3" max="3" width="27.5703125" style="2" customWidth="1"/>
    <col min="4" max="4" width="14.28515625" style="2" customWidth="1"/>
    <col min="5" max="5" width="17" style="2" customWidth="1"/>
    <col min="6" max="6" width="19.85546875" style="2" customWidth="1"/>
    <col min="7" max="7" width="16.7109375" style="2" customWidth="1"/>
    <col min="8" max="8" width="15" style="2" customWidth="1"/>
    <col min="9" max="9" width="16.5703125" style="2" customWidth="1"/>
    <col min="10" max="10" width="15" style="2" customWidth="1"/>
    <col min="11" max="11" width="18.42578125" style="4" customWidth="1"/>
    <col min="12" max="12" width="18.85546875" style="4" customWidth="1"/>
    <col min="13" max="14" width="16.7109375" style="4" customWidth="1"/>
    <col min="15" max="15" width="20.5703125" style="4" customWidth="1"/>
    <col min="16" max="16384" width="11.42578125" style="4"/>
  </cols>
  <sheetData>
    <row r="1" spans="1:15" x14ac:dyDescent="0.25">
      <c r="E1" s="3"/>
      <c r="J1" s="4"/>
    </row>
    <row r="2" spans="1:15" ht="15.75" customHeight="1" x14ac:dyDescent="0.25">
      <c r="A2" s="164"/>
      <c r="B2" s="165" t="s">
        <v>0</v>
      </c>
      <c r="C2" s="165"/>
      <c r="D2" s="165"/>
      <c r="E2" s="165"/>
      <c r="F2" s="165"/>
      <c r="G2" s="165"/>
      <c r="H2" s="165"/>
      <c r="I2" s="165"/>
      <c r="J2" s="165"/>
      <c r="K2" s="165"/>
      <c r="L2" s="165"/>
      <c r="M2" s="165"/>
      <c r="N2" s="204" t="s">
        <v>110</v>
      </c>
      <c r="O2" s="205"/>
    </row>
    <row r="3" spans="1:15" ht="15.75" customHeight="1" x14ac:dyDescent="0.25">
      <c r="A3" s="164"/>
      <c r="B3" s="165" t="s">
        <v>2</v>
      </c>
      <c r="C3" s="165"/>
      <c r="D3" s="165"/>
      <c r="E3" s="165"/>
      <c r="F3" s="165"/>
      <c r="G3" s="165"/>
      <c r="H3" s="165"/>
      <c r="I3" s="165"/>
      <c r="J3" s="165"/>
      <c r="K3" s="165"/>
      <c r="L3" s="165"/>
      <c r="M3" s="165"/>
      <c r="N3" s="204" t="s">
        <v>105</v>
      </c>
      <c r="O3" s="205"/>
    </row>
    <row r="4" spans="1:15" ht="16.5" customHeight="1" x14ac:dyDescent="0.25">
      <c r="A4" s="164"/>
      <c r="B4" s="165" t="s">
        <v>3</v>
      </c>
      <c r="C4" s="165"/>
      <c r="D4" s="165"/>
      <c r="E4" s="165"/>
      <c r="F4" s="165"/>
      <c r="G4" s="165"/>
      <c r="H4" s="165"/>
      <c r="I4" s="165"/>
      <c r="J4" s="165"/>
      <c r="K4" s="165"/>
      <c r="L4" s="165"/>
      <c r="M4" s="165"/>
      <c r="N4" s="204" t="s">
        <v>109</v>
      </c>
      <c r="O4" s="205"/>
    </row>
    <row r="5" spans="1:15" ht="15" customHeight="1" x14ac:dyDescent="0.25">
      <c r="A5" s="164"/>
      <c r="B5" s="165"/>
      <c r="C5" s="165"/>
      <c r="D5" s="165"/>
      <c r="E5" s="165"/>
      <c r="F5" s="165"/>
      <c r="G5" s="165"/>
      <c r="H5" s="165"/>
      <c r="I5" s="165"/>
      <c r="J5" s="165"/>
      <c r="K5" s="165"/>
      <c r="L5" s="165"/>
      <c r="M5" s="165"/>
      <c r="N5" s="204" t="s">
        <v>57</v>
      </c>
      <c r="O5" s="205"/>
    </row>
    <row r="6" spans="1:15" x14ac:dyDescent="0.25">
      <c r="J6" s="4"/>
    </row>
    <row r="7" spans="1:15" x14ac:dyDescent="0.25">
      <c r="A7" s="5" t="s">
        <v>5</v>
      </c>
      <c r="J7" s="4"/>
    </row>
    <row r="8" spans="1:15" ht="9.9499999999999993" customHeight="1" x14ac:dyDescent="0.25">
      <c r="A8" s="6"/>
      <c r="J8" s="4"/>
    </row>
    <row r="9" spans="1:15" ht="30" customHeight="1" x14ac:dyDescent="0.25">
      <c r="A9" s="212" t="s">
        <v>6</v>
      </c>
      <c r="B9" s="212"/>
      <c r="C9" s="212"/>
      <c r="E9" s="156" t="s">
        <v>7</v>
      </c>
      <c r="F9" s="157"/>
      <c r="G9" s="213"/>
      <c r="H9" s="214"/>
      <c r="I9" s="214"/>
      <c r="J9" s="215"/>
      <c r="L9" s="156" t="s">
        <v>8</v>
      </c>
      <c r="M9" s="157"/>
      <c r="N9" s="219"/>
      <c r="O9" s="220"/>
    </row>
    <row r="10" spans="1:15" ht="8.25" customHeight="1" x14ac:dyDescent="0.25">
      <c r="A10" s="212"/>
      <c r="B10" s="212"/>
      <c r="C10" s="212"/>
      <c r="D10" s="8"/>
      <c r="E10" s="8"/>
      <c r="J10" s="4"/>
      <c r="L10" s="8"/>
      <c r="M10" s="2"/>
    </row>
    <row r="11" spans="1:15" ht="30" customHeight="1" x14ac:dyDescent="0.25">
      <c r="A11" s="212"/>
      <c r="B11" s="212"/>
      <c r="C11" s="212"/>
      <c r="E11" s="156" t="s">
        <v>9</v>
      </c>
      <c r="F11" s="157"/>
      <c r="G11" s="216"/>
      <c r="H11" s="217"/>
      <c r="I11" s="217"/>
      <c r="J11" s="218"/>
      <c r="L11" s="156" t="s">
        <v>10</v>
      </c>
      <c r="M11" s="157"/>
      <c r="N11" s="210"/>
      <c r="O11" s="211"/>
    </row>
    <row r="12" spans="1:15" ht="9.9499999999999993" customHeight="1" thickBot="1" x14ac:dyDescent="0.3"/>
    <row r="13" spans="1:15" s="10" customFormat="1" ht="111.75" customHeight="1" x14ac:dyDescent="0.25">
      <c r="A13" s="27" t="s">
        <v>11</v>
      </c>
      <c r="B13" s="28" t="s">
        <v>58</v>
      </c>
      <c r="C13" s="28" t="s">
        <v>12</v>
      </c>
      <c r="D13" s="28" t="s">
        <v>14</v>
      </c>
      <c r="E13" s="28" t="s">
        <v>15</v>
      </c>
      <c r="F13" s="29" t="s">
        <v>16</v>
      </c>
      <c r="G13" s="29" t="s">
        <v>17</v>
      </c>
      <c r="H13" s="29" t="s">
        <v>18</v>
      </c>
      <c r="I13" s="29" t="s">
        <v>47</v>
      </c>
      <c r="J13" s="29" t="s">
        <v>20</v>
      </c>
      <c r="K13" s="29" t="s">
        <v>21</v>
      </c>
      <c r="L13" s="29" t="s">
        <v>22</v>
      </c>
      <c r="M13" s="29" t="s">
        <v>23</v>
      </c>
      <c r="N13" s="29" t="s">
        <v>24</v>
      </c>
      <c r="O13" s="30" t="s">
        <v>25</v>
      </c>
    </row>
    <row r="14" spans="1:15" s="10" customFormat="1" ht="35.25" customHeight="1" x14ac:dyDescent="0.25">
      <c r="A14" s="221">
        <v>1</v>
      </c>
      <c r="B14" s="224"/>
      <c r="C14" s="11"/>
      <c r="D14" s="12"/>
      <c r="E14" s="16"/>
      <c r="F14" s="79"/>
      <c r="G14" s="74"/>
      <c r="H14" s="1">
        <f t="shared" ref="H14:H33" si="0">+ROUND(F14*G14,0)</f>
        <v>0</v>
      </c>
      <c r="I14" s="74"/>
      <c r="J14" s="1">
        <f t="shared" ref="J14:J33" si="1">ROUND(F14*I14,0)</f>
        <v>0</v>
      </c>
      <c r="K14" s="1">
        <f>ROUND(F14+H14+J14,0)</f>
        <v>0</v>
      </c>
      <c r="L14" s="1">
        <f t="shared" ref="L14:L33" si="2">ROUND(F14*D14,0)</f>
        <v>0</v>
      </c>
      <c r="M14" s="1">
        <f t="shared" ref="M14:M33" si="3">ROUND(L14*G14,0)</f>
        <v>0</v>
      </c>
      <c r="N14" s="1">
        <f t="shared" ref="N14:N33" si="4">ROUND(L14*I14,0)</f>
        <v>0</v>
      </c>
      <c r="O14" s="32">
        <f t="shared" ref="O14:O33" si="5">ROUND(L14+N14+M14,0)</f>
        <v>0</v>
      </c>
    </row>
    <row r="15" spans="1:15" s="10" customFormat="1" ht="35.25" customHeight="1" x14ac:dyDescent="0.25">
      <c r="A15" s="222"/>
      <c r="B15" s="225"/>
      <c r="C15" s="11"/>
      <c r="D15" s="12"/>
      <c r="E15" s="16"/>
      <c r="F15" s="79"/>
      <c r="G15" s="74"/>
      <c r="H15" s="1">
        <f t="shared" si="0"/>
        <v>0</v>
      </c>
      <c r="I15" s="74"/>
      <c r="J15" s="1">
        <f t="shared" si="1"/>
        <v>0</v>
      </c>
      <c r="K15" s="1">
        <f t="shared" ref="K15:K33" si="6">ROUND(F15+H15+J15,0)</f>
        <v>0</v>
      </c>
      <c r="L15" s="1">
        <f t="shared" si="2"/>
        <v>0</v>
      </c>
      <c r="M15" s="1">
        <f t="shared" si="3"/>
        <v>0</v>
      </c>
      <c r="N15" s="1">
        <f t="shared" si="4"/>
        <v>0</v>
      </c>
      <c r="O15" s="32">
        <f t="shared" si="5"/>
        <v>0</v>
      </c>
    </row>
    <row r="16" spans="1:15" s="10" customFormat="1" ht="35.25" customHeight="1" x14ac:dyDescent="0.25">
      <c r="A16" s="222"/>
      <c r="B16" s="225"/>
      <c r="C16" s="11"/>
      <c r="D16" s="12"/>
      <c r="E16" s="16"/>
      <c r="F16" s="79"/>
      <c r="G16" s="74"/>
      <c r="H16" s="1">
        <f t="shared" si="0"/>
        <v>0</v>
      </c>
      <c r="I16" s="74"/>
      <c r="J16" s="1">
        <f t="shared" si="1"/>
        <v>0</v>
      </c>
      <c r="K16" s="1">
        <f t="shared" si="6"/>
        <v>0</v>
      </c>
      <c r="L16" s="1">
        <f t="shared" si="2"/>
        <v>0</v>
      </c>
      <c r="M16" s="1">
        <f t="shared" si="3"/>
        <v>0</v>
      </c>
      <c r="N16" s="1">
        <f t="shared" si="4"/>
        <v>0</v>
      </c>
      <c r="O16" s="32">
        <f t="shared" si="5"/>
        <v>0</v>
      </c>
    </row>
    <row r="17" spans="1:15" s="10" customFormat="1" ht="35.25" customHeight="1" x14ac:dyDescent="0.25">
      <c r="A17" s="223"/>
      <c r="B17" s="226"/>
      <c r="C17" s="11"/>
      <c r="D17" s="12"/>
      <c r="E17" s="16"/>
      <c r="F17" s="79"/>
      <c r="G17" s="74"/>
      <c r="H17" s="1">
        <f t="shared" si="0"/>
        <v>0</v>
      </c>
      <c r="I17" s="74"/>
      <c r="J17" s="1">
        <f t="shared" si="1"/>
        <v>0</v>
      </c>
      <c r="K17" s="1">
        <f t="shared" si="6"/>
        <v>0</v>
      </c>
      <c r="L17" s="1">
        <f t="shared" si="2"/>
        <v>0</v>
      </c>
      <c r="M17" s="1">
        <f t="shared" si="3"/>
        <v>0</v>
      </c>
      <c r="N17" s="1">
        <f t="shared" si="4"/>
        <v>0</v>
      </c>
      <c r="O17" s="32">
        <f t="shared" si="5"/>
        <v>0</v>
      </c>
    </row>
    <row r="18" spans="1:15" s="10" customFormat="1" ht="35.25" customHeight="1" x14ac:dyDescent="0.25">
      <c r="A18" s="221">
        <v>2</v>
      </c>
      <c r="B18" s="224"/>
      <c r="C18" s="11"/>
      <c r="D18" s="12"/>
      <c r="E18" s="16"/>
      <c r="F18" s="79"/>
      <c r="G18" s="74"/>
      <c r="H18" s="1">
        <f t="shared" si="0"/>
        <v>0</v>
      </c>
      <c r="I18" s="74"/>
      <c r="J18" s="1">
        <f t="shared" si="1"/>
        <v>0</v>
      </c>
      <c r="K18" s="1">
        <f t="shared" si="6"/>
        <v>0</v>
      </c>
      <c r="L18" s="1">
        <f t="shared" si="2"/>
        <v>0</v>
      </c>
      <c r="M18" s="1">
        <f t="shared" si="3"/>
        <v>0</v>
      </c>
      <c r="N18" s="1">
        <f t="shared" si="4"/>
        <v>0</v>
      </c>
      <c r="O18" s="32">
        <f t="shared" si="5"/>
        <v>0</v>
      </c>
    </row>
    <row r="19" spans="1:15" s="10" customFormat="1" ht="35.25" customHeight="1" x14ac:dyDescent="0.25">
      <c r="A19" s="222"/>
      <c r="B19" s="225"/>
      <c r="C19" s="11"/>
      <c r="D19" s="12"/>
      <c r="E19" s="16"/>
      <c r="F19" s="79"/>
      <c r="G19" s="74"/>
      <c r="H19" s="1">
        <f t="shared" si="0"/>
        <v>0</v>
      </c>
      <c r="I19" s="74"/>
      <c r="J19" s="1">
        <f t="shared" si="1"/>
        <v>0</v>
      </c>
      <c r="K19" s="1">
        <f t="shared" si="6"/>
        <v>0</v>
      </c>
      <c r="L19" s="1">
        <f t="shared" si="2"/>
        <v>0</v>
      </c>
      <c r="M19" s="1">
        <f t="shared" si="3"/>
        <v>0</v>
      </c>
      <c r="N19" s="1">
        <f t="shared" si="4"/>
        <v>0</v>
      </c>
      <c r="O19" s="32">
        <f t="shared" si="5"/>
        <v>0</v>
      </c>
    </row>
    <row r="20" spans="1:15" s="10" customFormat="1" ht="35.25" customHeight="1" x14ac:dyDescent="0.25">
      <c r="A20" s="222"/>
      <c r="B20" s="225"/>
      <c r="C20" s="11"/>
      <c r="D20" s="12"/>
      <c r="E20" s="16"/>
      <c r="F20" s="79"/>
      <c r="G20" s="74"/>
      <c r="H20" s="1">
        <f t="shared" si="0"/>
        <v>0</v>
      </c>
      <c r="I20" s="74"/>
      <c r="J20" s="1">
        <f t="shared" si="1"/>
        <v>0</v>
      </c>
      <c r="K20" s="1">
        <f t="shared" si="6"/>
        <v>0</v>
      </c>
      <c r="L20" s="1">
        <f t="shared" si="2"/>
        <v>0</v>
      </c>
      <c r="M20" s="1">
        <f t="shared" si="3"/>
        <v>0</v>
      </c>
      <c r="N20" s="1">
        <f t="shared" si="4"/>
        <v>0</v>
      </c>
      <c r="O20" s="32">
        <f t="shared" si="5"/>
        <v>0</v>
      </c>
    </row>
    <row r="21" spans="1:15" s="10" customFormat="1" ht="35.25" customHeight="1" x14ac:dyDescent="0.25">
      <c r="A21" s="223"/>
      <c r="B21" s="226"/>
      <c r="C21" s="11"/>
      <c r="D21" s="12"/>
      <c r="E21" s="16"/>
      <c r="F21" s="79"/>
      <c r="G21" s="74"/>
      <c r="H21" s="1">
        <f t="shared" si="0"/>
        <v>0</v>
      </c>
      <c r="I21" s="74"/>
      <c r="J21" s="1">
        <f t="shared" si="1"/>
        <v>0</v>
      </c>
      <c r="K21" s="1">
        <f t="shared" si="6"/>
        <v>0</v>
      </c>
      <c r="L21" s="1">
        <f t="shared" si="2"/>
        <v>0</v>
      </c>
      <c r="M21" s="1">
        <f t="shared" si="3"/>
        <v>0</v>
      </c>
      <c r="N21" s="1">
        <f t="shared" si="4"/>
        <v>0</v>
      </c>
      <c r="O21" s="32">
        <f t="shared" si="5"/>
        <v>0</v>
      </c>
    </row>
    <row r="22" spans="1:15" s="10" customFormat="1" ht="35.25" customHeight="1" x14ac:dyDescent="0.25">
      <c r="A22" s="221">
        <v>3</v>
      </c>
      <c r="B22" s="224"/>
      <c r="C22" s="11"/>
      <c r="D22" s="12"/>
      <c r="E22" s="16"/>
      <c r="F22" s="79"/>
      <c r="G22" s="74"/>
      <c r="H22" s="1">
        <f t="shared" si="0"/>
        <v>0</v>
      </c>
      <c r="I22" s="74"/>
      <c r="J22" s="1">
        <f t="shared" si="1"/>
        <v>0</v>
      </c>
      <c r="K22" s="1">
        <f t="shared" si="6"/>
        <v>0</v>
      </c>
      <c r="L22" s="1">
        <f t="shared" si="2"/>
        <v>0</v>
      </c>
      <c r="M22" s="1">
        <f t="shared" si="3"/>
        <v>0</v>
      </c>
      <c r="N22" s="1">
        <f t="shared" si="4"/>
        <v>0</v>
      </c>
      <c r="O22" s="32">
        <f t="shared" si="5"/>
        <v>0</v>
      </c>
    </row>
    <row r="23" spans="1:15" s="10" customFormat="1" ht="35.25" customHeight="1" x14ac:dyDescent="0.25">
      <c r="A23" s="222"/>
      <c r="B23" s="225"/>
      <c r="C23" s="11"/>
      <c r="D23" s="12"/>
      <c r="E23" s="16"/>
      <c r="F23" s="79"/>
      <c r="G23" s="74"/>
      <c r="H23" s="1">
        <f t="shared" si="0"/>
        <v>0</v>
      </c>
      <c r="I23" s="74"/>
      <c r="J23" s="1">
        <f t="shared" si="1"/>
        <v>0</v>
      </c>
      <c r="K23" s="1">
        <f t="shared" si="6"/>
        <v>0</v>
      </c>
      <c r="L23" s="1">
        <f t="shared" si="2"/>
        <v>0</v>
      </c>
      <c r="M23" s="1">
        <f t="shared" si="3"/>
        <v>0</v>
      </c>
      <c r="N23" s="1">
        <f t="shared" si="4"/>
        <v>0</v>
      </c>
      <c r="O23" s="32">
        <f t="shared" si="5"/>
        <v>0</v>
      </c>
    </row>
    <row r="24" spans="1:15" s="10" customFormat="1" ht="35.25" customHeight="1" x14ac:dyDescent="0.25">
      <c r="A24" s="222"/>
      <c r="B24" s="225"/>
      <c r="C24" s="11"/>
      <c r="D24" s="12"/>
      <c r="E24" s="16"/>
      <c r="F24" s="79"/>
      <c r="G24" s="74"/>
      <c r="H24" s="1">
        <f t="shared" si="0"/>
        <v>0</v>
      </c>
      <c r="I24" s="74"/>
      <c r="J24" s="1">
        <f t="shared" si="1"/>
        <v>0</v>
      </c>
      <c r="K24" s="1">
        <f t="shared" si="6"/>
        <v>0</v>
      </c>
      <c r="L24" s="1">
        <f t="shared" si="2"/>
        <v>0</v>
      </c>
      <c r="M24" s="1">
        <f t="shared" si="3"/>
        <v>0</v>
      </c>
      <c r="N24" s="1">
        <f t="shared" si="4"/>
        <v>0</v>
      </c>
      <c r="O24" s="32">
        <f t="shared" si="5"/>
        <v>0</v>
      </c>
    </row>
    <row r="25" spans="1:15" s="10" customFormat="1" ht="35.25" customHeight="1" x14ac:dyDescent="0.25">
      <c r="A25" s="223"/>
      <c r="B25" s="226"/>
      <c r="C25" s="11"/>
      <c r="D25" s="12"/>
      <c r="E25" s="16"/>
      <c r="F25" s="79"/>
      <c r="G25" s="74"/>
      <c r="H25" s="1">
        <f t="shared" si="0"/>
        <v>0</v>
      </c>
      <c r="I25" s="74"/>
      <c r="J25" s="1">
        <f t="shared" si="1"/>
        <v>0</v>
      </c>
      <c r="K25" s="1">
        <f t="shared" si="6"/>
        <v>0</v>
      </c>
      <c r="L25" s="1">
        <f t="shared" si="2"/>
        <v>0</v>
      </c>
      <c r="M25" s="1">
        <f t="shared" si="3"/>
        <v>0</v>
      </c>
      <c r="N25" s="1">
        <f t="shared" si="4"/>
        <v>0</v>
      </c>
      <c r="O25" s="32">
        <f t="shared" si="5"/>
        <v>0</v>
      </c>
    </row>
    <row r="26" spans="1:15" s="10" customFormat="1" ht="35.25" customHeight="1" x14ac:dyDescent="0.25">
      <c r="A26" s="221">
        <v>4</v>
      </c>
      <c r="B26" s="224"/>
      <c r="C26" s="11"/>
      <c r="D26" s="12"/>
      <c r="E26" s="16"/>
      <c r="F26" s="79"/>
      <c r="G26" s="74"/>
      <c r="H26" s="1">
        <f t="shared" si="0"/>
        <v>0</v>
      </c>
      <c r="I26" s="74"/>
      <c r="J26" s="1">
        <f t="shared" si="1"/>
        <v>0</v>
      </c>
      <c r="K26" s="1">
        <f t="shared" si="6"/>
        <v>0</v>
      </c>
      <c r="L26" s="1">
        <f t="shared" si="2"/>
        <v>0</v>
      </c>
      <c r="M26" s="1">
        <f t="shared" si="3"/>
        <v>0</v>
      </c>
      <c r="N26" s="1">
        <f t="shared" si="4"/>
        <v>0</v>
      </c>
      <c r="O26" s="32">
        <f t="shared" si="5"/>
        <v>0</v>
      </c>
    </row>
    <row r="27" spans="1:15" s="10" customFormat="1" ht="35.25" customHeight="1" x14ac:dyDescent="0.25">
      <c r="A27" s="222"/>
      <c r="B27" s="225"/>
      <c r="C27" s="11"/>
      <c r="D27" s="12"/>
      <c r="E27" s="16"/>
      <c r="F27" s="79"/>
      <c r="G27" s="74"/>
      <c r="H27" s="1">
        <f t="shared" si="0"/>
        <v>0</v>
      </c>
      <c r="I27" s="74"/>
      <c r="J27" s="1">
        <f t="shared" si="1"/>
        <v>0</v>
      </c>
      <c r="K27" s="1">
        <f t="shared" si="6"/>
        <v>0</v>
      </c>
      <c r="L27" s="1">
        <f t="shared" si="2"/>
        <v>0</v>
      </c>
      <c r="M27" s="1">
        <f t="shared" si="3"/>
        <v>0</v>
      </c>
      <c r="N27" s="1">
        <f t="shared" si="4"/>
        <v>0</v>
      </c>
      <c r="O27" s="32">
        <f t="shared" si="5"/>
        <v>0</v>
      </c>
    </row>
    <row r="28" spans="1:15" s="10" customFormat="1" ht="35.25" customHeight="1" x14ac:dyDescent="0.25">
      <c r="A28" s="222"/>
      <c r="B28" s="225"/>
      <c r="C28" s="11"/>
      <c r="D28" s="12"/>
      <c r="E28" s="16"/>
      <c r="F28" s="79"/>
      <c r="G28" s="74"/>
      <c r="H28" s="1">
        <f t="shared" si="0"/>
        <v>0</v>
      </c>
      <c r="I28" s="74"/>
      <c r="J28" s="1">
        <f t="shared" si="1"/>
        <v>0</v>
      </c>
      <c r="K28" s="1">
        <f t="shared" si="6"/>
        <v>0</v>
      </c>
      <c r="L28" s="1">
        <f t="shared" si="2"/>
        <v>0</v>
      </c>
      <c r="M28" s="1">
        <f t="shared" si="3"/>
        <v>0</v>
      </c>
      <c r="N28" s="1">
        <f t="shared" si="4"/>
        <v>0</v>
      </c>
      <c r="O28" s="32">
        <f t="shared" si="5"/>
        <v>0</v>
      </c>
    </row>
    <row r="29" spans="1:15" s="10" customFormat="1" ht="35.25" customHeight="1" x14ac:dyDescent="0.25">
      <c r="A29" s="223"/>
      <c r="B29" s="226"/>
      <c r="C29" s="11"/>
      <c r="D29" s="12"/>
      <c r="E29" s="16"/>
      <c r="F29" s="79"/>
      <c r="G29" s="74"/>
      <c r="H29" s="1">
        <f t="shared" si="0"/>
        <v>0</v>
      </c>
      <c r="I29" s="74"/>
      <c r="J29" s="1">
        <f t="shared" si="1"/>
        <v>0</v>
      </c>
      <c r="K29" s="1">
        <f t="shared" si="6"/>
        <v>0</v>
      </c>
      <c r="L29" s="1">
        <f t="shared" si="2"/>
        <v>0</v>
      </c>
      <c r="M29" s="1">
        <f t="shared" si="3"/>
        <v>0</v>
      </c>
      <c r="N29" s="1">
        <f t="shared" si="4"/>
        <v>0</v>
      </c>
      <c r="O29" s="32">
        <f t="shared" si="5"/>
        <v>0</v>
      </c>
    </row>
    <row r="30" spans="1:15" s="10" customFormat="1" ht="35.25" customHeight="1" x14ac:dyDescent="0.25">
      <c r="A30" s="221">
        <v>5</v>
      </c>
      <c r="B30" s="224"/>
      <c r="C30" s="11"/>
      <c r="D30" s="12"/>
      <c r="E30" s="16"/>
      <c r="F30" s="79"/>
      <c r="G30" s="74"/>
      <c r="H30" s="1">
        <f t="shared" si="0"/>
        <v>0</v>
      </c>
      <c r="I30" s="74"/>
      <c r="J30" s="1">
        <f t="shared" si="1"/>
        <v>0</v>
      </c>
      <c r="K30" s="1">
        <f t="shared" si="6"/>
        <v>0</v>
      </c>
      <c r="L30" s="1">
        <f t="shared" si="2"/>
        <v>0</v>
      </c>
      <c r="M30" s="1">
        <f t="shared" si="3"/>
        <v>0</v>
      </c>
      <c r="N30" s="1">
        <f t="shared" si="4"/>
        <v>0</v>
      </c>
      <c r="O30" s="32">
        <f t="shared" si="5"/>
        <v>0</v>
      </c>
    </row>
    <row r="31" spans="1:15" s="10" customFormat="1" ht="35.25" customHeight="1" x14ac:dyDescent="0.25">
      <c r="A31" s="222"/>
      <c r="B31" s="225"/>
      <c r="C31" s="11"/>
      <c r="D31" s="12"/>
      <c r="E31" s="16"/>
      <c r="F31" s="79"/>
      <c r="G31" s="74"/>
      <c r="H31" s="1">
        <f t="shared" si="0"/>
        <v>0</v>
      </c>
      <c r="I31" s="74"/>
      <c r="J31" s="1">
        <f t="shared" si="1"/>
        <v>0</v>
      </c>
      <c r="K31" s="1">
        <f t="shared" si="6"/>
        <v>0</v>
      </c>
      <c r="L31" s="1">
        <f t="shared" si="2"/>
        <v>0</v>
      </c>
      <c r="M31" s="1">
        <f t="shared" si="3"/>
        <v>0</v>
      </c>
      <c r="N31" s="1">
        <f t="shared" si="4"/>
        <v>0</v>
      </c>
      <c r="O31" s="32">
        <f t="shared" si="5"/>
        <v>0</v>
      </c>
    </row>
    <row r="32" spans="1:15" s="10" customFormat="1" ht="35.25" customHeight="1" x14ac:dyDescent="0.25">
      <c r="A32" s="222"/>
      <c r="B32" s="225"/>
      <c r="C32" s="11"/>
      <c r="D32" s="12"/>
      <c r="E32" s="16"/>
      <c r="F32" s="79"/>
      <c r="G32" s="74"/>
      <c r="H32" s="1">
        <f t="shared" si="0"/>
        <v>0</v>
      </c>
      <c r="I32" s="74"/>
      <c r="J32" s="1">
        <f t="shared" si="1"/>
        <v>0</v>
      </c>
      <c r="K32" s="1">
        <f t="shared" si="6"/>
        <v>0</v>
      </c>
      <c r="L32" s="1">
        <f t="shared" si="2"/>
        <v>0</v>
      </c>
      <c r="M32" s="1">
        <f t="shared" si="3"/>
        <v>0</v>
      </c>
      <c r="N32" s="1">
        <f t="shared" si="4"/>
        <v>0</v>
      </c>
      <c r="O32" s="32">
        <f t="shared" si="5"/>
        <v>0</v>
      </c>
    </row>
    <row r="33" spans="1:15" s="10" customFormat="1" ht="35.25" customHeight="1" thickBot="1" x14ac:dyDescent="0.3">
      <c r="A33" s="227"/>
      <c r="B33" s="228"/>
      <c r="C33" s="34"/>
      <c r="D33" s="36"/>
      <c r="E33" s="37"/>
      <c r="F33" s="79"/>
      <c r="G33" s="74"/>
      <c r="H33" s="40">
        <f t="shared" si="0"/>
        <v>0</v>
      </c>
      <c r="I33" s="74"/>
      <c r="J33" s="40">
        <f t="shared" si="1"/>
        <v>0</v>
      </c>
      <c r="K33" s="40">
        <f t="shared" si="6"/>
        <v>0</v>
      </c>
      <c r="L33" s="44">
        <f t="shared" si="2"/>
        <v>0</v>
      </c>
      <c r="M33" s="44">
        <f t="shared" si="3"/>
        <v>0</v>
      </c>
      <c r="N33" s="44">
        <f t="shared" si="4"/>
        <v>0</v>
      </c>
      <c r="O33" s="57">
        <f t="shared" si="5"/>
        <v>0</v>
      </c>
    </row>
    <row r="34" spans="1:15" s="10" customFormat="1" ht="42" customHeight="1" thickBot="1" x14ac:dyDescent="0.3">
      <c r="A34" s="158" t="s">
        <v>26</v>
      </c>
      <c r="B34" s="159"/>
      <c r="C34" s="159"/>
      <c r="D34" s="159"/>
      <c r="E34" s="159"/>
      <c r="F34" s="159"/>
      <c r="G34" s="159"/>
      <c r="H34" s="159"/>
      <c r="I34" s="159"/>
      <c r="J34" s="159"/>
      <c r="K34" s="159"/>
      <c r="L34" s="184" t="s">
        <v>49</v>
      </c>
      <c r="M34" s="185"/>
      <c r="N34" s="185"/>
      <c r="O34" s="63">
        <f>SUMIF(G:G,0%,L:L)+SUMIF(G:G,"",L:L)</f>
        <v>0</v>
      </c>
    </row>
    <row r="35" spans="1:15" s="10" customFormat="1" ht="39" customHeight="1" x14ac:dyDescent="0.25">
      <c r="A35" s="137" t="s">
        <v>107</v>
      </c>
      <c r="B35" s="138"/>
      <c r="C35" s="138"/>
      <c r="D35" s="138"/>
      <c r="E35" s="138"/>
      <c r="F35" s="138"/>
      <c r="G35" s="138"/>
      <c r="H35" s="138"/>
      <c r="I35" s="138"/>
      <c r="J35" s="138"/>
      <c r="K35" s="139"/>
      <c r="L35" s="178" t="s">
        <v>28</v>
      </c>
      <c r="M35" s="179"/>
      <c r="N35" s="179"/>
      <c r="O35" s="64">
        <f>SUMIF(G:G,5%,L:L)</f>
        <v>0</v>
      </c>
    </row>
    <row r="36" spans="1:15" s="10" customFormat="1" ht="30" customHeight="1" x14ac:dyDescent="0.25">
      <c r="A36" s="140"/>
      <c r="B36" s="141"/>
      <c r="C36" s="141"/>
      <c r="D36" s="141"/>
      <c r="E36" s="141"/>
      <c r="F36" s="141"/>
      <c r="G36" s="141"/>
      <c r="H36" s="141"/>
      <c r="I36" s="141"/>
      <c r="J36" s="141"/>
      <c r="K36" s="142"/>
      <c r="L36" s="178" t="s">
        <v>29</v>
      </c>
      <c r="M36" s="179"/>
      <c r="N36" s="179"/>
      <c r="O36" s="64">
        <f>SUMIF(G:G,19%,L:L)</f>
        <v>0</v>
      </c>
    </row>
    <row r="37" spans="1:15" s="10" customFormat="1" ht="30" customHeight="1" x14ac:dyDescent="0.25">
      <c r="A37" s="140"/>
      <c r="B37" s="141"/>
      <c r="C37" s="141"/>
      <c r="D37" s="141"/>
      <c r="E37" s="141"/>
      <c r="F37" s="141"/>
      <c r="G37" s="141"/>
      <c r="H37" s="141"/>
      <c r="I37" s="141"/>
      <c r="J37" s="141"/>
      <c r="K37" s="142"/>
      <c r="L37" s="176" t="s">
        <v>22</v>
      </c>
      <c r="M37" s="177"/>
      <c r="N37" s="177"/>
      <c r="O37" s="65">
        <f>SUM(O34:O36)</f>
        <v>0</v>
      </c>
    </row>
    <row r="38" spans="1:15" s="10" customFormat="1" ht="30" customHeight="1" x14ac:dyDescent="0.25">
      <c r="A38" s="140"/>
      <c r="B38" s="141"/>
      <c r="C38" s="141"/>
      <c r="D38" s="141"/>
      <c r="E38" s="141"/>
      <c r="F38" s="141"/>
      <c r="G38" s="141"/>
      <c r="H38" s="141"/>
      <c r="I38" s="141"/>
      <c r="J38" s="141"/>
      <c r="K38" s="142"/>
      <c r="L38" s="174" t="s">
        <v>30</v>
      </c>
      <c r="M38" s="175"/>
      <c r="N38" s="175"/>
      <c r="O38" s="66">
        <f>SUMIF(G:G,5%,M:M)</f>
        <v>0</v>
      </c>
    </row>
    <row r="39" spans="1:15" s="10" customFormat="1" ht="30" customHeight="1" x14ac:dyDescent="0.25">
      <c r="A39" s="140"/>
      <c r="B39" s="141"/>
      <c r="C39" s="141"/>
      <c r="D39" s="141"/>
      <c r="E39" s="141"/>
      <c r="F39" s="141"/>
      <c r="G39" s="141"/>
      <c r="H39" s="141"/>
      <c r="I39" s="141"/>
      <c r="J39" s="141"/>
      <c r="K39" s="142"/>
      <c r="L39" s="174" t="s">
        <v>31</v>
      </c>
      <c r="M39" s="175"/>
      <c r="N39" s="175"/>
      <c r="O39" s="66">
        <f>SUMIF(G:G,19%,M:M)</f>
        <v>0</v>
      </c>
    </row>
    <row r="40" spans="1:15" s="10" customFormat="1" ht="30" customHeight="1" x14ac:dyDescent="0.25">
      <c r="A40" s="140"/>
      <c r="B40" s="141"/>
      <c r="C40" s="141"/>
      <c r="D40" s="141"/>
      <c r="E40" s="141"/>
      <c r="F40" s="141"/>
      <c r="G40" s="141"/>
      <c r="H40" s="141"/>
      <c r="I40" s="141"/>
      <c r="J40" s="141"/>
      <c r="K40" s="142"/>
      <c r="L40" s="176" t="s">
        <v>32</v>
      </c>
      <c r="M40" s="177"/>
      <c r="N40" s="177"/>
      <c r="O40" s="65">
        <f>SUM(O38:O39)</f>
        <v>0</v>
      </c>
    </row>
    <row r="41" spans="1:15" s="10" customFormat="1" ht="30" customHeight="1" x14ac:dyDescent="0.25">
      <c r="A41" s="140"/>
      <c r="B41" s="141"/>
      <c r="C41" s="141"/>
      <c r="D41" s="141"/>
      <c r="E41" s="141"/>
      <c r="F41" s="141"/>
      <c r="G41" s="141"/>
      <c r="H41" s="141"/>
      <c r="I41" s="141"/>
      <c r="J41" s="141"/>
      <c r="K41" s="142"/>
      <c r="L41" s="178" t="s">
        <v>33</v>
      </c>
      <c r="M41" s="179"/>
      <c r="N41" s="179"/>
      <c r="O41" s="64">
        <f>SUMIF(I:I,8%,N:N)</f>
        <v>0</v>
      </c>
    </row>
    <row r="42" spans="1:15" s="10" customFormat="1" ht="37.5" customHeight="1" x14ac:dyDescent="0.25">
      <c r="A42" s="140"/>
      <c r="B42" s="141"/>
      <c r="C42" s="141"/>
      <c r="D42" s="141"/>
      <c r="E42" s="141"/>
      <c r="F42" s="141"/>
      <c r="G42" s="141"/>
      <c r="H42" s="141"/>
      <c r="I42" s="141"/>
      <c r="J42" s="141"/>
      <c r="K42" s="142"/>
      <c r="L42" s="180" t="s">
        <v>34</v>
      </c>
      <c r="M42" s="181"/>
      <c r="N42" s="181"/>
      <c r="O42" s="65">
        <f>SUM(O41)</f>
        <v>0</v>
      </c>
    </row>
    <row r="43" spans="1:15" s="10" customFormat="1" ht="44.25" customHeight="1" thickBot="1" x14ac:dyDescent="0.3">
      <c r="A43" s="143"/>
      <c r="B43" s="144"/>
      <c r="C43" s="144"/>
      <c r="D43" s="144"/>
      <c r="E43" s="144"/>
      <c r="F43" s="144"/>
      <c r="G43" s="144"/>
      <c r="H43" s="144"/>
      <c r="I43" s="144"/>
      <c r="J43" s="144"/>
      <c r="K43" s="145"/>
      <c r="L43" s="182" t="s">
        <v>35</v>
      </c>
      <c r="M43" s="183"/>
      <c r="N43" s="183"/>
      <c r="O43" s="67">
        <f>+O37+O40+O42</f>
        <v>0</v>
      </c>
    </row>
    <row r="45" spans="1:15" ht="50.1" customHeight="1" x14ac:dyDescent="0.25">
      <c r="B45" s="230"/>
      <c r="C45" s="230"/>
      <c r="D45" s="230"/>
    </row>
    <row r="46" spans="1:15" x14ac:dyDescent="0.25">
      <c r="B46" s="229" t="s">
        <v>36</v>
      </c>
      <c r="C46" s="229"/>
      <c r="D46" s="229"/>
    </row>
    <row r="48" spans="1:15" x14ac:dyDescent="0.25">
      <c r="A48" s="56" t="s">
        <v>37</v>
      </c>
      <c r="B48" s="13"/>
    </row>
    <row r="49" spans="1:16" x14ac:dyDescent="0.25">
      <c r="A49" s="169" t="s">
        <v>38</v>
      </c>
      <c r="B49" s="169"/>
      <c r="C49" s="169"/>
      <c r="D49" s="169"/>
      <c r="E49" s="169"/>
      <c r="F49" s="169"/>
      <c r="G49" s="169"/>
      <c r="H49" s="169"/>
      <c r="I49" s="169"/>
      <c r="J49" s="169"/>
      <c r="K49" s="169"/>
      <c r="L49" s="169"/>
      <c r="M49" s="169"/>
      <c r="N49" s="169"/>
      <c r="O49" s="169"/>
      <c r="P49" s="2"/>
    </row>
    <row r="50" spans="1:16" ht="15" customHeight="1" x14ac:dyDescent="0.25">
      <c r="A50" s="168" t="s">
        <v>39</v>
      </c>
      <c r="B50" s="168"/>
      <c r="C50" s="168"/>
      <c r="D50" s="168"/>
      <c r="E50" s="168"/>
      <c r="F50" s="168"/>
      <c r="G50" s="168"/>
      <c r="H50" s="168"/>
      <c r="I50" s="168"/>
      <c r="J50" s="168"/>
      <c r="K50" s="168"/>
      <c r="L50" s="168"/>
      <c r="M50" s="168"/>
      <c r="N50" s="168"/>
      <c r="O50" s="168"/>
      <c r="P50" s="68"/>
    </row>
    <row r="51" spans="1:16" x14ac:dyDescent="0.25">
      <c r="A51" s="188" t="s">
        <v>40</v>
      </c>
      <c r="B51" s="188"/>
      <c r="C51" s="188"/>
      <c r="D51" s="188"/>
      <c r="E51" s="188"/>
      <c r="F51" s="188"/>
      <c r="G51" s="188"/>
      <c r="H51" s="188"/>
      <c r="I51" s="188"/>
      <c r="J51" s="188"/>
      <c r="K51" s="188"/>
      <c r="L51" s="188"/>
      <c r="M51" s="188"/>
      <c r="N51" s="188"/>
      <c r="O51" s="188"/>
      <c r="P51" s="5"/>
    </row>
    <row r="52" spans="1:16" x14ac:dyDescent="0.25">
      <c r="A52" s="188" t="s">
        <v>41</v>
      </c>
      <c r="B52" s="188"/>
      <c r="C52" s="188"/>
      <c r="D52" s="188"/>
      <c r="E52" s="188"/>
      <c r="F52" s="188"/>
      <c r="G52" s="188"/>
      <c r="H52" s="188"/>
      <c r="I52" s="188"/>
      <c r="J52" s="188"/>
      <c r="K52" s="188"/>
      <c r="L52" s="188"/>
      <c r="M52" s="188"/>
      <c r="N52" s="188"/>
      <c r="O52" s="188"/>
      <c r="P52" s="5"/>
    </row>
  </sheetData>
  <sheetProtection selectLockedCells="1"/>
  <mergeCells count="45">
    <mergeCell ref="A52:O52"/>
    <mergeCell ref="A51:O51"/>
    <mergeCell ref="A50:O50"/>
    <mergeCell ref="A49:O49"/>
    <mergeCell ref="A14:A17"/>
    <mergeCell ref="B14:B17"/>
    <mergeCell ref="A18:A21"/>
    <mergeCell ref="B18:B21"/>
    <mergeCell ref="A22:A25"/>
    <mergeCell ref="B22:B25"/>
    <mergeCell ref="A26:A29"/>
    <mergeCell ref="B26:B29"/>
    <mergeCell ref="A30:A33"/>
    <mergeCell ref="B30:B33"/>
    <mergeCell ref="B46:D46"/>
    <mergeCell ref="B45:D45"/>
    <mergeCell ref="E9:F9"/>
    <mergeCell ref="N2:O2"/>
    <mergeCell ref="N3:O3"/>
    <mergeCell ref="N4:O4"/>
    <mergeCell ref="N5:O5"/>
    <mergeCell ref="B2:M2"/>
    <mergeCell ref="B3:M3"/>
    <mergeCell ref="B4:M5"/>
    <mergeCell ref="A9:C11"/>
    <mergeCell ref="G9:J9"/>
    <mergeCell ref="G11:J11"/>
    <mergeCell ref="A2:A5"/>
    <mergeCell ref="N9:O9"/>
    <mergeCell ref="E11:F11"/>
    <mergeCell ref="L9:M9"/>
    <mergeCell ref="L11:M11"/>
    <mergeCell ref="N11:O11"/>
    <mergeCell ref="A35:K43"/>
    <mergeCell ref="A34:K34"/>
    <mergeCell ref="L34:N34"/>
    <mergeCell ref="L35:N35"/>
    <mergeCell ref="L36:N36"/>
    <mergeCell ref="L37:N37"/>
    <mergeCell ref="L38:N38"/>
    <mergeCell ref="L39:N39"/>
    <mergeCell ref="L40:N40"/>
    <mergeCell ref="L41:N41"/>
    <mergeCell ref="L42:N42"/>
    <mergeCell ref="L43:N43"/>
  </mergeCells>
  <dataValidations count="4">
    <dataValidation type="whole" allowBlank="1" showInputMessage="1" showErrorMessage="1" sqref="F14:F33" xr:uid="{00000000-0002-0000-0300-000000000000}">
      <formula1>0</formula1>
      <formula2>100000000</formula2>
    </dataValidation>
    <dataValidation allowBlank="1" showInputMessage="1" showErrorMessage="1" promptTitle="Señor Cotizante" prompt="Por favor digite su número de identificación (NIT para PERSONA JURÍDICA o CC PERSONA NATURAL) según sea el caso." sqref="N11" xr:uid="{00000000-0002-0000-0300-000001000000}"/>
    <dataValidation allowBlank="1" showInputMessage="1" showErrorMessage="1" prompt="NOMBRE/RAZÓN SOCIAL" sqref="G9:J9" xr:uid="{00000000-0002-0000-0300-000002000000}"/>
    <dataValidation allowBlank="1" showInputMessage="1" showErrorMessage="1" promptTitle="Señor Cotizante" prompt="Por favor adjunte el logo de su empresa, en caso de no contar con el logo escriba nuevamente su nombre, razón social o dejar en blanco." sqref="A9:C11" xr:uid="{00000000-0002-0000-0300-000003000000}"/>
  </dataValidations>
  <pageMargins left="0.7" right="0.7" top="0.75" bottom="0.75" header="0.3" footer="0.3"/>
  <pageSetup paperSize="5" scale="60" orientation="landscape" r:id="rId1"/>
  <drawing r:id="rId2"/>
  <extLst>
    <ext xmlns:x14="http://schemas.microsoft.com/office/spreadsheetml/2009/9/main" uri="{CCE6A557-97BC-4b89-ADB6-D9C93CAAB3DF}">
      <x14:dataValidations xmlns:xm="http://schemas.microsoft.com/office/excel/2006/main" count="3">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300-000004000000}">
          <x14:formula1>
            <xm:f>Cálculos!$B$7:$B$9</xm:f>
          </x14:formula1>
          <xm:sqref>G11</xm:sqref>
        </x14:dataValidation>
        <x14:dataValidation type="list" showInputMessage="1" showErrorMessage="1" xr:uid="{00000000-0002-0000-0300-000005000000}">
          <x14:formula1>
            <xm:f>Cálculos!$D$7:$D$9</xm:f>
          </x14:formula1>
          <xm:sqref>G14:G33</xm:sqref>
        </x14:dataValidation>
        <x14:dataValidation type="list" showInputMessage="1" showErrorMessage="1" xr:uid="{00000000-0002-0000-0300-000006000000}">
          <x14:formula1>
            <xm:f>Cálculos!$F$7:$F$8</xm:f>
          </x14:formula1>
          <xm:sqref>I14:I33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49" bestFit="1" customWidth="1"/>
    <col min="6" max="6" width="15" style="53" bestFit="1" customWidth="1"/>
  </cols>
  <sheetData>
    <row r="6" spans="2:6" x14ac:dyDescent="0.25">
      <c r="B6" s="18" t="s">
        <v>9</v>
      </c>
      <c r="D6" s="47" t="s">
        <v>59</v>
      </c>
      <c r="F6" s="50" t="s">
        <v>60</v>
      </c>
    </row>
    <row r="7" spans="2:6" x14ac:dyDescent="0.25">
      <c r="B7" s="2" t="s">
        <v>61</v>
      </c>
      <c r="D7" s="48">
        <v>0</v>
      </c>
      <c r="F7" s="51">
        <v>0.08</v>
      </c>
    </row>
    <row r="8" spans="2:6" x14ac:dyDescent="0.25">
      <c r="B8" s="2" t="s">
        <v>62</v>
      </c>
      <c r="D8" s="48">
        <v>0.05</v>
      </c>
      <c r="F8" s="52">
        <v>0</v>
      </c>
    </row>
    <row r="9" spans="2:6" x14ac:dyDescent="0.25">
      <c r="B9" s="2" t="s">
        <v>63</v>
      </c>
      <c r="D9" s="48">
        <v>0.19</v>
      </c>
    </row>
    <row r="10" spans="2:6" x14ac:dyDescent="0.25">
      <c r="D10" s="48"/>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32"/>
  <sheetViews>
    <sheetView view="pageBreakPreview" topLeftCell="A109" zoomScale="115" zoomScaleNormal="90" zoomScaleSheetLayoutView="115" workbookViewId="0">
      <selection activeCell="L123" sqref="L123"/>
    </sheetView>
  </sheetViews>
  <sheetFormatPr baseColWidth="10" defaultColWidth="11.42578125" defaultRowHeight="15" x14ac:dyDescent="0.25"/>
  <cols>
    <col min="1" max="1" width="7.85546875" style="2" customWidth="1"/>
    <col min="2" max="3" width="24.140625" style="2" customWidth="1"/>
    <col min="4" max="4" width="24.42578125" style="2" customWidth="1"/>
    <col min="5" max="5" width="16" style="2" customWidth="1"/>
    <col min="6" max="6" width="15" style="2" customWidth="1"/>
    <col min="7" max="7" width="19.85546875" style="2" customWidth="1"/>
    <col min="8" max="8" width="15" style="2" customWidth="1"/>
    <col min="9" max="9" width="22.42578125" style="2" customWidth="1"/>
    <col min="10" max="10" width="4" style="2" customWidth="1"/>
    <col min="11" max="11" width="20.5703125" style="4" customWidth="1"/>
    <col min="12" max="12" width="26.85546875" style="4" customWidth="1"/>
    <col min="13" max="16384" width="11.42578125" style="4"/>
  </cols>
  <sheetData>
    <row r="1" spans="1:16" x14ac:dyDescent="0.25">
      <c r="F1" s="3"/>
    </row>
    <row r="2" spans="1:16" ht="15.75" customHeight="1" x14ac:dyDescent="0.25">
      <c r="A2" s="164"/>
      <c r="B2" s="166" t="s">
        <v>0</v>
      </c>
      <c r="C2" s="166"/>
      <c r="D2" s="166"/>
      <c r="E2" s="166"/>
      <c r="F2" s="166"/>
      <c r="G2" s="166"/>
      <c r="H2" s="166"/>
      <c r="I2" s="166"/>
      <c r="J2" s="166"/>
      <c r="K2" s="166"/>
      <c r="L2" s="69" t="s">
        <v>110</v>
      </c>
    </row>
    <row r="3" spans="1:16" ht="15.75" customHeight="1" x14ac:dyDescent="0.25">
      <c r="A3" s="164"/>
      <c r="B3" s="166" t="s">
        <v>2</v>
      </c>
      <c r="C3" s="166"/>
      <c r="D3" s="166"/>
      <c r="E3" s="166"/>
      <c r="F3" s="166"/>
      <c r="G3" s="166"/>
      <c r="H3" s="166"/>
      <c r="I3" s="166"/>
      <c r="J3" s="166"/>
      <c r="K3" s="166"/>
      <c r="L3" s="69" t="s">
        <v>105</v>
      </c>
    </row>
    <row r="4" spans="1:16" ht="15" customHeight="1" x14ac:dyDescent="0.25">
      <c r="A4" s="164"/>
      <c r="B4" s="166" t="s">
        <v>3</v>
      </c>
      <c r="C4" s="166"/>
      <c r="D4" s="166"/>
      <c r="E4" s="166"/>
      <c r="F4" s="166"/>
      <c r="G4" s="166"/>
      <c r="H4" s="166"/>
      <c r="I4" s="166"/>
      <c r="J4" s="166"/>
      <c r="K4" s="166"/>
      <c r="L4" s="69" t="s">
        <v>109</v>
      </c>
    </row>
    <row r="5" spans="1:16" ht="15" customHeight="1" x14ac:dyDescent="0.25">
      <c r="A5" s="164"/>
      <c r="B5" s="166"/>
      <c r="C5" s="166"/>
      <c r="D5" s="166"/>
      <c r="E5" s="166"/>
      <c r="F5" s="166"/>
      <c r="G5" s="166"/>
      <c r="H5" s="166"/>
      <c r="I5" s="166"/>
      <c r="J5" s="166"/>
      <c r="K5" s="166"/>
      <c r="L5" s="69" t="s">
        <v>64</v>
      </c>
    </row>
    <row r="7" spans="1:16" x14ac:dyDescent="0.25">
      <c r="A7" s="5" t="s">
        <v>5</v>
      </c>
      <c r="K7" s="2"/>
      <c r="P7" s="60"/>
    </row>
    <row r="8" spans="1:16" ht="9.9499999999999993" customHeight="1" x14ac:dyDescent="0.25">
      <c r="A8" s="6"/>
      <c r="K8" s="2"/>
      <c r="P8" s="60"/>
    </row>
    <row r="9" spans="1:16" ht="30" customHeight="1" x14ac:dyDescent="0.25">
      <c r="A9" s="261" t="s">
        <v>6</v>
      </c>
      <c r="B9" s="262"/>
      <c r="C9" s="58"/>
      <c r="D9" s="42" t="s">
        <v>7</v>
      </c>
      <c r="E9" s="189"/>
      <c r="F9" s="190"/>
      <c r="G9" s="191"/>
      <c r="H9" s="59"/>
      <c r="I9" s="9" t="s">
        <v>8</v>
      </c>
      <c r="J9" s="162"/>
      <c r="K9" s="163"/>
      <c r="L9" s="2"/>
      <c r="N9" s="22"/>
      <c r="P9" s="83"/>
    </row>
    <row r="10" spans="1:16" ht="8.25" customHeight="1" x14ac:dyDescent="0.25">
      <c r="A10" s="263"/>
      <c r="B10" s="264"/>
      <c r="C10" s="58"/>
      <c r="E10" s="8"/>
      <c r="F10" s="8"/>
      <c r="K10" s="2"/>
      <c r="N10" s="8"/>
      <c r="O10" s="2"/>
      <c r="P10" s="60"/>
    </row>
    <row r="11" spans="1:16" ht="30" customHeight="1" x14ac:dyDescent="0.25">
      <c r="A11" s="265"/>
      <c r="B11" s="266"/>
      <c r="C11" s="58"/>
      <c r="D11" s="42" t="s">
        <v>9</v>
      </c>
      <c r="E11" s="146"/>
      <c r="F11" s="147"/>
      <c r="G11" s="148"/>
      <c r="H11" s="19"/>
      <c r="I11" s="9" t="s">
        <v>10</v>
      </c>
      <c r="J11" s="160"/>
      <c r="K11" s="161"/>
      <c r="L11" s="2"/>
      <c r="N11" s="22"/>
      <c r="P11" s="61"/>
    </row>
    <row r="12" spans="1:16" ht="9.9499999999999993" customHeight="1" thickBot="1" x14ac:dyDescent="0.3">
      <c r="P12" s="60"/>
    </row>
    <row r="13" spans="1:16" s="10" customFormat="1" ht="34.5" customHeight="1" x14ac:dyDescent="0.25">
      <c r="A13" s="27" t="s">
        <v>11</v>
      </c>
      <c r="B13" s="252" t="s">
        <v>65</v>
      </c>
      <c r="C13" s="253"/>
      <c r="D13" s="253"/>
      <c r="E13" s="253"/>
      <c r="F13" s="254"/>
      <c r="G13" s="28" t="s">
        <v>15</v>
      </c>
      <c r="H13" s="28" t="s">
        <v>14</v>
      </c>
      <c r="I13" s="249" t="s">
        <v>16</v>
      </c>
      <c r="J13" s="250"/>
      <c r="K13" s="251"/>
      <c r="L13" s="30" t="s">
        <v>22</v>
      </c>
      <c r="P13" s="84"/>
    </row>
    <row r="14" spans="1:16" s="10" customFormat="1" x14ac:dyDescent="0.25">
      <c r="A14" s="45">
        <v>1</v>
      </c>
      <c r="B14" s="231"/>
      <c r="C14" s="231"/>
      <c r="D14" s="231"/>
      <c r="E14" s="231"/>
      <c r="F14" s="231"/>
      <c r="G14" s="85"/>
      <c r="H14" s="86"/>
      <c r="I14" s="232"/>
      <c r="J14" s="233"/>
      <c r="K14" s="234"/>
      <c r="L14" s="32">
        <f>ROUND(H14*I14,0)</f>
        <v>0</v>
      </c>
    </row>
    <row r="15" spans="1:16" s="10" customFormat="1" x14ac:dyDescent="0.25">
      <c r="A15" s="45">
        <v>2</v>
      </c>
      <c r="B15" s="231"/>
      <c r="C15" s="231"/>
      <c r="D15" s="231"/>
      <c r="E15" s="231"/>
      <c r="F15" s="231"/>
      <c r="G15" s="85"/>
      <c r="H15" s="86"/>
      <c r="I15" s="232"/>
      <c r="J15" s="233"/>
      <c r="K15" s="234"/>
      <c r="L15" s="32">
        <f t="shared" ref="L15:L78" si="0">ROUND(H15*I15,0)</f>
        <v>0</v>
      </c>
    </row>
    <row r="16" spans="1:16" s="10" customFormat="1" x14ac:dyDescent="0.25">
      <c r="A16" s="45">
        <v>3</v>
      </c>
      <c r="B16" s="231"/>
      <c r="C16" s="231"/>
      <c r="D16" s="231"/>
      <c r="E16" s="231"/>
      <c r="F16" s="231"/>
      <c r="G16" s="85"/>
      <c r="H16" s="86"/>
      <c r="I16" s="232"/>
      <c r="J16" s="233"/>
      <c r="K16" s="234"/>
      <c r="L16" s="32">
        <f t="shared" si="0"/>
        <v>0</v>
      </c>
    </row>
    <row r="17" spans="1:12" s="10" customFormat="1" x14ac:dyDescent="0.25">
      <c r="A17" s="45">
        <v>4</v>
      </c>
      <c r="B17" s="231"/>
      <c r="C17" s="231"/>
      <c r="D17" s="231"/>
      <c r="E17" s="231"/>
      <c r="F17" s="231"/>
      <c r="G17" s="85"/>
      <c r="H17" s="86"/>
      <c r="I17" s="232"/>
      <c r="J17" s="233"/>
      <c r="K17" s="234"/>
      <c r="L17" s="32">
        <f t="shared" si="0"/>
        <v>0</v>
      </c>
    </row>
    <row r="18" spans="1:12" s="10" customFormat="1" x14ac:dyDescent="0.25">
      <c r="A18" s="45">
        <v>5</v>
      </c>
      <c r="B18" s="231"/>
      <c r="C18" s="231"/>
      <c r="D18" s="231"/>
      <c r="E18" s="231"/>
      <c r="F18" s="231"/>
      <c r="G18" s="85"/>
      <c r="H18" s="86"/>
      <c r="I18" s="232"/>
      <c r="J18" s="233"/>
      <c r="K18" s="234"/>
      <c r="L18" s="32">
        <f t="shared" si="0"/>
        <v>0</v>
      </c>
    </row>
    <row r="19" spans="1:12" s="10" customFormat="1" x14ac:dyDescent="0.25">
      <c r="A19" s="45">
        <v>6</v>
      </c>
      <c r="B19" s="231"/>
      <c r="C19" s="231"/>
      <c r="D19" s="231"/>
      <c r="E19" s="231"/>
      <c r="F19" s="231"/>
      <c r="G19" s="85"/>
      <c r="H19" s="86"/>
      <c r="I19" s="232"/>
      <c r="J19" s="233"/>
      <c r="K19" s="234"/>
      <c r="L19" s="32">
        <f t="shared" si="0"/>
        <v>0</v>
      </c>
    </row>
    <row r="20" spans="1:12" s="10" customFormat="1" x14ac:dyDescent="0.25">
      <c r="A20" s="45">
        <v>7</v>
      </c>
      <c r="B20" s="231"/>
      <c r="C20" s="231"/>
      <c r="D20" s="231"/>
      <c r="E20" s="231"/>
      <c r="F20" s="231"/>
      <c r="G20" s="85"/>
      <c r="H20" s="86"/>
      <c r="I20" s="232"/>
      <c r="J20" s="233"/>
      <c r="K20" s="234"/>
      <c r="L20" s="32">
        <f t="shared" si="0"/>
        <v>0</v>
      </c>
    </row>
    <row r="21" spans="1:12" s="10" customFormat="1" x14ac:dyDescent="0.25">
      <c r="A21" s="45">
        <v>8</v>
      </c>
      <c r="B21" s="231"/>
      <c r="C21" s="231"/>
      <c r="D21" s="231"/>
      <c r="E21" s="231"/>
      <c r="F21" s="231"/>
      <c r="G21" s="85"/>
      <c r="H21" s="86"/>
      <c r="I21" s="232"/>
      <c r="J21" s="233"/>
      <c r="K21" s="234"/>
      <c r="L21" s="32">
        <f t="shared" si="0"/>
        <v>0</v>
      </c>
    </row>
    <row r="22" spans="1:12" s="10" customFormat="1" x14ac:dyDescent="0.25">
      <c r="A22" s="45">
        <v>9</v>
      </c>
      <c r="B22" s="231"/>
      <c r="C22" s="231"/>
      <c r="D22" s="231"/>
      <c r="E22" s="231"/>
      <c r="F22" s="231"/>
      <c r="G22" s="85"/>
      <c r="H22" s="86"/>
      <c r="I22" s="232"/>
      <c r="J22" s="233"/>
      <c r="K22" s="234"/>
      <c r="L22" s="32">
        <f t="shared" si="0"/>
        <v>0</v>
      </c>
    </row>
    <row r="23" spans="1:12" s="10" customFormat="1" x14ac:dyDescent="0.25">
      <c r="A23" s="45">
        <v>10</v>
      </c>
      <c r="B23" s="231"/>
      <c r="C23" s="231"/>
      <c r="D23" s="231"/>
      <c r="E23" s="231"/>
      <c r="F23" s="231"/>
      <c r="G23" s="85"/>
      <c r="H23" s="86"/>
      <c r="I23" s="232"/>
      <c r="J23" s="233"/>
      <c r="K23" s="234"/>
      <c r="L23" s="32">
        <f t="shared" si="0"/>
        <v>0</v>
      </c>
    </row>
    <row r="24" spans="1:12" s="10" customFormat="1" x14ac:dyDescent="0.25">
      <c r="A24" s="45">
        <v>11</v>
      </c>
      <c r="B24" s="231"/>
      <c r="C24" s="231"/>
      <c r="D24" s="231"/>
      <c r="E24" s="231"/>
      <c r="F24" s="231"/>
      <c r="G24" s="85"/>
      <c r="H24" s="86"/>
      <c r="I24" s="232"/>
      <c r="J24" s="233"/>
      <c r="K24" s="234"/>
      <c r="L24" s="32">
        <f t="shared" si="0"/>
        <v>0</v>
      </c>
    </row>
    <row r="25" spans="1:12" s="10" customFormat="1" x14ac:dyDescent="0.25">
      <c r="A25" s="45">
        <v>12</v>
      </c>
      <c r="B25" s="231"/>
      <c r="C25" s="231"/>
      <c r="D25" s="231"/>
      <c r="E25" s="231"/>
      <c r="F25" s="231"/>
      <c r="G25" s="85"/>
      <c r="H25" s="86"/>
      <c r="I25" s="232"/>
      <c r="J25" s="233"/>
      <c r="K25" s="234"/>
      <c r="L25" s="32">
        <f t="shared" si="0"/>
        <v>0</v>
      </c>
    </row>
    <row r="26" spans="1:12" s="10" customFormat="1" x14ac:dyDescent="0.25">
      <c r="A26" s="45">
        <v>13</v>
      </c>
      <c r="B26" s="231"/>
      <c r="C26" s="231"/>
      <c r="D26" s="231"/>
      <c r="E26" s="231"/>
      <c r="F26" s="231"/>
      <c r="G26" s="85"/>
      <c r="H26" s="86"/>
      <c r="I26" s="232"/>
      <c r="J26" s="233"/>
      <c r="K26" s="234"/>
      <c r="L26" s="32">
        <f t="shared" si="0"/>
        <v>0</v>
      </c>
    </row>
    <row r="27" spans="1:12" s="10" customFormat="1" x14ac:dyDescent="0.25">
      <c r="A27" s="45">
        <v>14</v>
      </c>
      <c r="B27" s="231"/>
      <c r="C27" s="231"/>
      <c r="D27" s="231"/>
      <c r="E27" s="231"/>
      <c r="F27" s="231"/>
      <c r="G27" s="85"/>
      <c r="H27" s="86"/>
      <c r="I27" s="232"/>
      <c r="J27" s="233"/>
      <c r="K27" s="234"/>
      <c r="L27" s="32">
        <f t="shared" si="0"/>
        <v>0</v>
      </c>
    </row>
    <row r="28" spans="1:12" s="10" customFormat="1" x14ac:dyDescent="0.25">
      <c r="A28" s="45">
        <v>15</v>
      </c>
      <c r="B28" s="231"/>
      <c r="C28" s="231"/>
      <c r="D28" s="231"/>
      <c r="E28" s="231"/>
      <c r="F28" s="231"/>
      <c r="G28" s="85"/>
      <c r="H28" s="86"/>
      <c r="I28" s="232"/>
      <c r="J28" s="233"/>
      <c r="K28" s="234"/>
      <c r="L28" s="32">
        <f t="shared" si="0"/>
        <v>0</v>
      </c>
    </row>
    <row r="29" spans="1:12" s="10" customFormat="1" x14ac:dyDescent="0.25">
      <c r="A29" s="45">
        <v>16</v>
      </c>
      <c r="B29" s="231"/>
      <c r="C29" s="231"/>
      <c r="D29" s="231"/>
      <c r="E29" s="231"/>
      <c r="F29" s="231"/>
      <c r="G29" s="85"/>
      <c r="H29" s="86"/>
      <c r="I29" s="232"/>
      <c r="J29" s="233"/>
      <c r="K29" s="234"/>
      <c r="L29" s="32">
        <f t="shared" si="0"/>
        <v>0</v>
      </c>
    </row>
    <row r="30" spans="1:12" s="10" customFormat="1" x14ac:dyDescent="0.25">
      <c r="A30" s="45">
        <v>17</v>
      </c>
      <c r="B30" s="231"/>
      <c r="C30" s="231"/>
      <c r="D30" s="231"/>
      <c r="E30" s="231"/>
      <c r="F30" s="231"/>
      <c r="G30" s="85"/>
      <c r="H30" s="86"/>
      <c r="I30" s="232"/>
      <c r="J30" s="233"/>
      <c r="K30" s="234"/>
      <c r="L30" s="32">
        <f t="shared" si="0"/>
        <v>0</v>
      </c>
    </row>
    <row r="31" spans="1:12" s="10" customFormat="1" x14ac:dyDescent="0.25">
      <c r="A31" s="45">
        <v>18</v>
      </c>
      <c r="B31" s="231"/>
      <c r="C31" s="231"/>
      <c r="D31" s="231"/>
      <c r="E31" s="231"/>
      <c r="F31" s="231"/>
      <c r="G31" s="85"/>
      <c r="H31" s="86"/>
      <c r="I31" s="232"/>
      <c r="J31" s="233"/>
      <c r="K31" s="234"/>
      <c r="L31" s="32">
        <f t="shared" si="0"/>
        <v>0</v>
      </c>
    </row>
    <row r="32" spans="1:12" s="10" customFormat="1" x14ac:dyDescent="0.25">
      <c r="A32" s="45">
        <v>19</v>
      </c>
      <c r="B32" s="231"/>
      <c r="C32" s="231"/>
      <c r="D32" s="231"/>
      <c r="E32" s="231"/>
      <c r="F32" s="231"/>
      <c r="G32" s="85"/>
      <c r="H32" s="86"/>
      <c r="I32" s="232"/>
      <c r="J32" s="233"/>
      <c r="K32" s="234"/>
      <c r="L32" s="32">
        <f t="shared" si="0"/>
        <v>0</v>
      </c>
    </row>
    <row r="33" spans="1:12" s="10" customFormat="1" x14ac:dyDescent="0.25">
      <c r="A33" s="45">
        <v>20</v>
      </c>
      <c r="B33" s="231"/>
      <c r="C33" s="231"/>
      <c r="D33" s="231"/>
      <c r="E33" s="231"/>
      <c r="F33" s="231"/>
      <c r="G33" s="85"/>
      <c r="H33" s="86"/>
      <c r="I33" s="232"/>
      <c r="J33" s="233"/>
      <c r="K33" s="234"/>
      <c r="L33" s="32">
        <f t="shared" si="0"/>
        <v>0</v>
      </c>
    </row>
    <row r="34" spans="1:12" s="10" customFormat="1" x14ac:dyDescent="0.25">
      <c r="A34" s="45">
        <v>21</v>
      </c>
      <c r="B34" s="231"/>
      <c r="C34" s="231"/>
      <c r="D34" s="231"/>
      <c r="E34" s="231"/>
      <c r="F34" s="231"/>
      <c r="G34" s="85"/>
      <c r="H34" s="86"/>
      <c r="I34" s="232"/>
      <c r="J34" s="233"/>
      <c r="K34" s="234"/>
      <c r="L34" s="32">
        <f t="shared" si="0"/>
        <v>0</v>
      </c>
    </row>
    <row r="35" spans="1:12" s="10" customFormat="1" x14ac:dyDescent="0.25">
      <c r="A35" s="45">
        <v>22</v>
      </c>
      <c r="B35" s="231"/>
      <c r="C35" s="231"/>
      <c r="D35" s="231"/>
      <c r="E35" s="231"/>
      <c r="F35" s="231"/>
      <c r="G35" s="85"/>
      <c r="H35" s="86"/>
      <c r="I35" s="232"/>
      <c r="J35" s="233"/>
      <c r="K35" s="234"/>
      <c r="L35" s="32">
        <f t="shared" si="0"/>
        <v>0</v>
      </c>
    </row>
    <row r="36" spans="1:12" s="10" customFormat="1" x14ac:dyDescent="0.25">
      <c r="A36" s="45">
        <v>23</v>
      </c>
      <c r="B36" s="231"/>
      <c r="C36" s="231"/>
      <c r="D36" s="231"/>
      <c r="E36" s="231"/>
      <c r="F36" s="231"/>
      <c r="G36" s="85"/>
      <c r="H36" s="86"/>
      <c r="I36" s="232"/>
      <c r="J36" s="233"/>
      <c r="K36" s="234"/>
      <c r="L36" s="32">
        <f t="shared" si="0"/>
        <v>0</v>
      </c>
    </row>
    <row r="37" spans="1:12" s="10" customFormat="1" x14ac:dyDescent="0.25">
      <c r="A37" s="45">
        <v>24</v>
      </c>
      <c r="B37" s="231"/>
      <c r="C37" s="231"/>
      <c r="D37" s="231"/>
      <c r="E37" s="231"/>
      <c r="F37" s="231"/>
      <c r="G37" s="85"/>
      <c r="H37" s="86"/>
      <c r="I37" s="232"/>
      <c r="J37" s="233"/>
      <c r="K37" s="234"/>
      <c r="L37" s="32">
        <f t="shared" si="0"/>
        <v>0</v>
      </c>
    </row>
    <row r="38" spans="1:12" s="10" customFormat="1" x14ac:dyDescent="0.25">
      <c r="A38" s="45">
        <v>25</v>
      </c>
      <c r="B38" s="231"/>
      <c r="C38" s="231"/>
      <c r="D38" s="231"/>
      <c r="E38" s="231"/>
      <c r="F38" s="231"/>
      <c r="G38" s="85"/>
      <c r="H38" s="86"/>
      <c r="I38" s="232"/>
      <c r="J38" s="233"/>
      <c r="K38" s="234"/>
      <c r="L38" s="32">
        <f t="shared" si="0"/>
        <v>0</v>
      </c>
    </row>
    <row r="39" spans="1:12" s="10" customFormat="1" x14ac:dyDescent="0.25">
      <c r="A39" s="45">
        <v>26</v>
      </c>
      <c r="B39" s="231"/>
      <c r="C39" s="231"/>
      <c r="D39" s="231"/>
      <c r="E39" s="231"/>
      <c r="F39" s="231"/>
      <c r="G39" s="85"/>
      <c r="H39" s="86"/>
      <c r="I39" s="232"/>
      <c r="J39" s="233"/>
      <c r="K39" s="234"/>
      <c r="L39" s="32">
        <f t="shared" si="0"/>
        <v>0</v>
      </c>
    </row>
    <row r="40" spans="1:12" s="10" customFormat="1" x14ac:dyDescent="0.25">
      <c r="A40" s="45">
        <v>27</v>
      </c>
      <c r="B40" s="231"/>
      <c r="C40" s="231"/>
      <c r="D40" s="231"/>
      <c r="E40" s="231"/>
      <c r="F40" s="231"/>
      <c r="G40" s="85"/>
      <c r="H40" s="86"/>
      <c r="I40" s="232"/>
      <c r="J40" s="233"/>
      <c r="K40" s="234"/>
      <c r="L40" s="32">
        <f t="shared" si="0"/>
        <v>0</v>
      </c>
    </row>
    <row r="41" spans="1:12" s="10" customFormat="1" x14ac:dyDescent="0.25">
      <c r="A41" s="45">
        <v>28</v>
      </c>
      <c r="B41" s="231"/>
      <c r="C41" s="231"/>
      <c r="D41" s="231"/>
      <c r="E41" s="231"/>
      <c r="F41" s="231"/>
      <c r="G41" s="85"/>
      <c r="H41" s="86"/>
      <c r="I41" s="232"/>
      <c r="J41" s="233"/>
      <c r="K41" s="234"/>
      <c r="L41" s="32">
        <f t="shared" si="0"/>
        <v>0</v>
      </c>
    </row>
    <row r="42" spans="1:12" s="10" customFormat="1" x14ac:dyDescent="0.25">
      <c r="A42" s="45">
        <v>29</v>
      </c>
      <c r="B42" s="231"/>
      <c r="C42" s="231"/>
      <c r="D42" s="231"/>
      <c r="E42" s="231"/>
      <c r="F42" s="231"/>
      <c r="G42" s="85"/>
      <c r="H42" s="86"/>
      <c r="I42" s="232"/>
      <c r="J42" s="233"/>
      <c r="K42" s="234"/>
      <c r="L42" s="32">
        <f t="shared" si="0"/>
        <v>0</v>
      </c>
    </row>
    <row r="43" spans="1:12" s="10" customFormat="1" x14ac:dyDescent="0.25">
      <c r="A43" s="45">
        <v>30</v>
      </c>
      <c r="B43" s="231"/>
      <c r="C43" s="231"/>
      <c r="D43" s="231"/>
      <c r="E43" s="231"/>
      <c r="F43" s="231"/>
      <c r="G43" s="85"/>
      <c r="H43" s="86"/>
      <c r="I43" s="232"/>
      <c r="J43" s="233"/>
      <c r="K43" s="234"/>
      <c r="L43" s="32">
        <f t="shared" si="0"/>
        <v>0</v>
      </c>
    </row>
    <row r="44" spans="1:12" s="10" customFormat="1" x14ac:dyDescent="0.25">
      <c r="A44" s="45">
        <v>31</v>
      </c>
      <c r="B44" s="231"/>
      <c r="C44" s="231"/>
      <c r="D44" s="231"/>
      <c r="E44" s="231"/>
      <c r="F44" s="231"/>
      <c r="G44" s="85"/>
      <c r="H44" s="86"/>
      <c r="I44" s="232"/>
      <c r="J44" s="233"/>
      <c r="K44" s="234"/>
      <c r="L44" s="32">
        <f t="shared" si="0"/>
        <v>0</v>
      </c>
    </row>
    <row r="45" spans="1:12" s="10" customFormat="1" x14ac:dyDescent="0.25">
      <c r="A45" s="45">
        <v>32</v>
      </c>
      <c r="B45" s="231"/>
      <c r="C45" s="231"/>
      <c r="D45" s="231"/>
      <c r="E45" s="231"/>
      <c r="F45" s="231"/>
      <c r="G45" s="85"/>
      <c r="H45" s="86"/>
      <c r="I45" s="232"/>
      <c r="J45" s="233"/>
      <c r="K45" s="234"/>
      <c r="L45" s="32">
        <f t="shared" si="0"/>
        <v>0</v>
      </c>
    </row>
    <row r="46" spans="1:12" s="10" customFormat="1" x14ac:dyDescent="0.25">
      <c r="A46" s="45">
        <v>33</v>
      </c>
      <c r="B46" s="231"/>
      <c r="C46" s="231"/>
      <c r="D46" s="231"/>
      <c r="E46" s="231"/>
      <c r="F46" s="231"/>
      <c r="G46" s="85"/>
      <c r="H46" s="86"/>
      <c r="I46" s="232"/>
      <c r="J46" s="233"/>
      <c r="K46" s="234"/>
      <c r="L46" s="32">
        <f t="shared" si="0"/>
        <v>0</v>
      </c>
    </row>
    <row r="47" spans="1:12" s="10" customFormat="1" x14ac:dyDescent="0.25">
      <c r="A47" s="45">
        <v>34</v>
      </c>
      <c r="B47" s="231"/>
      <c r="C47" s="231"/>
      <c r="D47" s="231"/>
      <c r="E47" s="231"/>
      <c r="F47" s="231"/>
      <c r="G47" s="85"/>
      <c r="H47" s="86"/>
      <c r="I47" s="232"/>
      <c r="J47" s="233"/>
      <c r="K47" s="234"/>
      <c r="L47" s="32">
        <f t="shared" si="0"/>
        <v>0</v>
      </c>
    </row>
    <row r="48" spans="1:12" s="10" customFormat="1" x14ac:dyDescent="0.25">
      <c r="A48" s="45">
        <v>35</v>
      </c>
      <c r="B48" s="231"/>
      <c r="C48" s="231"/>
      <c r="D48" s="231"/>
      <c r="E48" s="231"/>
      <c r="F48" s="231"/>
      <c r="G48" s="85"/>
      <c r="H48" s="86"/>
      <c r="I48" s="232"/>
      <c r="J48" s="233"/>
      <c r="K48" s="234"/>
      <c r="L48" s="32">
        <f t="shared" si="0"/>
        <v>0</v>
      </c>
    </row>
    <row r="49" spans="1:12" s="10" customFormat="1" x14ac:dyDescent="0.25">
      <c r="A49" s="45">
        <v>36</v>
      </c>
      <c r="B49" s="231"/>
      <c r="C49" s="231"/>
      <c r="D49" s="231"/>
      <c r="E49" s="231"/>
      <c r="F49" s="231"/>
      <c r="G49" s="85"/>
      <c r="H49" s="86"/>
      <c r="I49" s="232"/>
      <c r="J49" s="233"/>
      <c r="K49" s="234"/>
      <c r="L49" s="32">
        <f t="shared" si="0"/>
        <v>0</v>
      </c>
    </row>
    <row r="50" spans="1:12" s="10" customFormat="1" x14ac:dyDescent="0.25">
      <c r="A50" s="45">
        <v>37</v>
      </c>
      <c r="B50" s="231"/>
      <c r="C50" s="231"/>
      <c r="D50" s="231"/>
      <c r="E50" s="231"/>
      <c r="F50" s="231"/>
      <c r="G50" s="85"/>
      <c r="H50" s="86"/>
      <c r="I50" s="232"/>
      <c r="J50" s="233"/>
      <c r="K50" s="234"/>
      <c r="L50" s="32">
        <f t="shared" si="0"/>
        <v>0</v>
      </c>
    </row>
    <row r="51" spans="1:12" s="10" customFormat="1" x14ac:dyDescent="0.25">
      <c r="A51" s="45">
        <v>38</v>
      </c>
      <c r="B51" s="231"/>
      <c r="C51" s="231"/>
      <c r="D51" s="231"/>
      <c r="E51" s="231"/>
      <c r="F51" s="231"/>
      <c r="G51" s="85"/>
      <c r="H51" s="86"/>
      <c r="I51" s="232"/>
      <c r="J51" s="233"/>
      <c r="K51" s="234"/>
      <c r="L51" s="32">
        <f t="shared" si="0"/>
        <v>0</v>
      </c>
    </row>
    <row r="52" spans="1:12" s="10" customFormat="1" x14ac:dyDescent="0.25">
      <c r="A52" s="45">
        <v>39</v>
      </c>
      <c r="B52" s="231"/>
      <c r="C52" s="231"/>
      <c r="D52" s="231"/>
      <c r="E52" s="231"/>
      <c r="F52" s="231"/>
      <c r="G52" s="85"/>
      <c r="H52" s="86"/>
      <c r="I52" s="232"/>
      <c r="J52" s="233"/>
      <c r="K52" s="234"/>
      <c r="L52" s="32">
        <f t="shared" si="0"/>
        <v>0</v>
      </c>
    </row>
    <row r="53" spans="1:12" s="10" customFormat="1" x14ac:dyDescent="0.25">
      <c r="A53" s="45">
        <v>40</v>
      </c>
      <c r="B53" s="231"/>
      <c r="C53" s="231"/>
      <c r="D53" s="231"/>
      <c r="E53" s="231"/>
      <c r="F53" s="231"/>
      <c r="G53" s="85"/>
      <c r="H53" s="86"/>
      <c r="I53" s="232"/>
      <c r="J53" s="233"/>
      <c r="K53" s="234"/>
      <c r="L53" s="32">
        <f t="shared" si="0"/>
        <v>0</v>
      </c>
    </row>
    <row r="54" spans="1:12" s="10" customFormat="1" x14ac:dyDescent="0.25">
      <c r="A54" s="45">
        <v>41</v>
      </c>
      <c r="B54" s="231"/>
      <c r="C54" s="231"/>
      <c r="D54" s="231"/>
      <c r="E54" s="231"/>
      <c r="F54" s="231"/>
      <c r="G54" s="85"/>
      <c r="H54" s="86"/>
      <c r="I54" s="232"/>
      <c r="J54" s="233"/>
      <c r="K54" s="234"/>
      <c r="L54" s="32">
        <f t="shared" si="0"/>
        <v>0</v>
      </c>
    </row>
    <row r="55" spans="1:12" s="10" customFormat="1" x14ac:dyDescent="0.25">
      <c r="A55" s="45">
        <v>42</v>
      </c>
      <c r="B55" s="231"/>
      <c r="C55" s="231"/>
      <c r="D55" s="231"/>
      <c r="E55" s="231"/>
      <c r="F55" s="231"/>
      <c r="G55" s="85"/>
      <c r="H55" s="86"/>
      <c r="I55" s="232"/>
      <c r="J55" s="233"/>
      <c r="K55" s="234"/>
      <c r="L55" s="32">
        <f t="shared" si="0"/>
        <v>0</v>
      </c>
    </row>
    <row r="56" spans="1:12" s="10" customFormat="1" x14ac:dyDescent="0.25">
      <c r="A56" s="45">
        <v>43</v>
      </c>
      <c r="B56" s="231"/>
      <c r="C56" s="231"/>
      <c r="D56" s="231"/>
      <c r="E56" s="231"/>
      <c r="F56" s="231"/>
      <c r="G56" s="85"/>
      <c r="H56" s="86"/>
      <c r="I56" s="232"/>
      <c r="J56" s="233"/>
      <c r="K56" s="234"/>
      <c r="L56" s="32">
        <f t="shared" si="0"/>
        <v>0</v>
      </c>
    </row>
    <row r="57" spans="1:12" s="10" customFormat="1" x14ac:dyDescent="0.25">
      <c r="A57" s="45">
        <v>44</v>
      </c>
      <c r="B57" s="231"/>
      <c r="C57" s="231"/>
      <c r="D57" s="231"/>
      <c r="E57" s="231"/>
      <c r="F57" s="231"/>
      <c r="G57" s="85"/>
      <c r="H57" s="86"/>
      <c r="I57" s="232"/>
      <c r="J57" s="233"/>
      <c r="K57" s="234"/>
      <c r="L57" s="32">
        <f t="shared" si="0"/>
        <v>0</v>
      </c>
    </row>
    <row r="58" spans="1:12" s="10" customFormat="1" x14ac:dyDescent="0.25">
      <c r="A58" s="45">
        <v>45</v>
      </c>
      <c r="B58" s="231"/>
      <c r="C58" s="231"/>
      <c r="D58" s="231"/>
      <c r="E58" s="231"/>
      <c r="F58" s="231"/>
      <c r="G58" s="85"/>
      <c r="H58" s="86"/>
      <c r="I58" s="232"/>
      <c r="J58" s="233"/>
      <c r="K58" s="234"/>
      <c r="L58" s="32">
        <f t="shared" si="0"/>
        <v>0</v>
      </c>
    </row>
    <row r="59" spans="1:12" s="10" customFormat="1" x14ac:dyDescent="0.25">
      <c r="A59" s="45">
        <v>46</v>
      </c>
      <c r="B59" s="231"/>
      <c r="C59" s="231"/>
      <c r="D59" s="231"/>
      <c r="E59" s="231"/>
      <c r="F59" s="231"/>
      <c r="G59" s="85"/>
      <c r="H59" s="86"/>
      <c r="I59" s="232"/>
      <c r="J59" s="233"/>
      <c r="K59" s="234"/>
      <c r="L59" s="32">
        <f t="shared" si="0"/>
        <v>0</v>
      </c>
    </row>
    <row r="60" spans="1:12" s="10" customFormat="1" x14ac:dyDescent="0.25">
      <c r="A60" s="45">
        <v>47</v>
      </c>
      <c r="B60" s="231"/>
      <c r="C60" s="231"/>
      <c r="D60" s="231"/>
      <c r="E60" s="231"/>
      <c r="F60" s="231"/>
      <c r="G60" s="85"/>
      <c r="H60" s="86"/>
      <c r="I60" s="232"/>
      <c r="J60" s="233"/>
      <c r="K60" s="234"/>
      <c r="L60" s="32">
        <f t="shared" si="0"/>
        <v>0</v>
      </c>
    </row>
    <row r="61" spans="1:12" s="10" customFormat="1" x14ac:dyDescent="0.25">
      <c r="A61" s="45">
        <v>48</v>
      </c>
      <c r="B61" s="231"/>
      <c r="C61" s="231"/>
      <c r="D61" s="231"/>
      <c r="E61" s="231"/>
      <c r="F61" s="231"/>
      <c r="G61" s="85"/>
      <c r="H61" s="86"/>
      <c r="I61" s="232"/>
      <c r="J61" s="233"/>
      <c r="K61" s="234"/>
      <c r="L61" s="32">
        <f t="shared" si="0"/>
        <v>0</v>
      </c>
    </row>
    <row r="62" spans="1:12" s="10" customFormat="1" x14ac:dyDescent="0.25">
      <c r="A62" s="45">
        <v>49</v>
      </c>
      <c r="B62" s="231"/>
      <c r="C62" s="231"/>
      <c r="D62" s="231"/>
      <c r="E62" s="231"/>
      <c r="F62" s="231"/>
      <c r="G62" s="85"/>
      <c r="H62" s="86"/>
      <c r="I62" s="232"/>
      <c r="J62" s="233"/>
      <c r="K62" s="234"/>
      <c r="L62" s="32">
        <f t="shared" si="0"/>
        <v>0</v>
      </c>
    </row>
    <row r="63" spans="1:12" s="10" customFormat="1" x14ac:dyDescent="0.25">
      <c r="A63" s="45">
        <v>50</v>
      </c>
      <c r="B63" s="231"/>
      <c r="C63" s="231"/>
      <c r="D63" s="231"/>
      <c r="E63" s="231"/>
      <c r="F63" s="231"/>
      <c r="G63" s="85"/>
      <c r="H63" s="86"/>
      <c r="I63" s="232"/>
      <c r="J63" s="233"/>
      <c r="K63" s="234"/>
      <c r="L63" s="32">
        <f t="shared" si="0"/>
        <v>0</v>
      </c>
    </row>
    <row r="64" spans="1:12" s="10" customFormat="1" x14ac:dyDescent="0.25">
      <c r="A64" s="45">
        <v>51</v>
      </c>
      <c r="B64" s="231"/>
      <c r="C64" s="231"/>
      <c r="D64" s="231"/>
      <c r="E64" s="231"/>
      <c r="F64" s="231"/>
      <c r="G64" s="85"/>
      <c r="H64" s="86"/>
      <c r="I64" s="232"/>
      <c r="J64" s="233"/>
      <c r="K64" s="234"/>
      <c r="L64" s="32">
        <f t="shared" si="0"/>
        <v>0</v>
      </c>
    </row>
    <row r="65" spans="1:12" s="10" customFormat="1" x14ac:dyDescent="0.25">
      <c r="A65" s="45">
        <v>52</v>
      </c>
      <c r="B65" s="231"/>
      <c r="C65" s="231"/>
      <c r="D65" s="231"/>
      <c r="E65" s="231"/>
      <c r="F65" s="231"/>
      <c r="G65" s="85"/>
      <c r="H65" s="86"/>
      <c r="I65" s="232"/>
      <c r="J65" s="233"/>
      <c r="K65" s="234"/>
      <c r="L65" s="32">
        <f t="shared" si="0"/>
        <v>0</v>
      </c>
    </row>
    <row r="66" spans="1:12" s="10" customFormat="1" x14ac:dyDescent="0.25">
      <c r="A66" s="45">
        <v>53</v>
      </c>
      <c r="B66" s="231"/>
      <c r="C66" s="231"/>
      <c r="D66" s="231"/>
      <c r="E66" s="231"/>
      <c r="F66" s="231"/>
      <c r="G66" s="85"/>
      <c r="H66" s="86"/>
      <c r="I66" s="232"/>
      <c r="J66" s="233"/>
      <c r="K66" s="234"/>
      <c r="L66" s="32">
        <f t="shared" si="0"/>
        <v>0</v>
      </c>
    </row>
    <row r="67" spans="1:12" s="10" customFormat="1" x14ac:dyDescent="0.25">
      <c r="A67" s="45">
        <v>54</v>
      </c>
      <c r="B67" s="231"/>
      <c r="C67" s="231"/>
      <c r="D67" s="231"/>
      <c r="E67" s="231"/>
      <c r="F67" s="231"/>
      <c r="G67" s="85"/>
      <c r="H67" s="86"/>
      <c r="I67" s="232"/>
      <c r="J67" s="233"/>
      <c r="K67" s="234"/>
      <c r="L67" s="32">
        <f t="shared" si="0"/>
        <v>0</v>
      </c>
    </row>
    <row r="68" spans="1:12" s="10" customFormat="1" x14ac:dyDescent="0.25">
      <c r="A68" s="45">
        <v>55</v>
      </c>
      <c r="B68" s="231"/>
      <c r="C68" s="231"/>
      <c r="D68" s="231"/>
      <c r="E68" s="231"/>
      <c r="F68" s="231"/>
      <c r="G68" s="85"/>
      <c r="H68" s="86"/>
      <c r="I68" s="232"/>
      <c r="J68" s="233"/>
      <c r="K68" s="234"/>
      <c r="L68" s="32">
        <f t="shared" si="0"/>
        <v>0</v>
      </c>
    </row>
    <row r="69" spans="1:12" s="10" customFormat="1" x14ac:dyDescent="0.25">
      <c r="A69" s="45">
        <v>56</v>
      </c>
      <c r="B69" s="231"/>
      <c r="C69" s="231"/>
      <c r="D69" s="231"/>
      <c r="E69" s="231"/>
      <c r="F69" s="231"/>
      <c r="G69" s="85"/>
      <c r="H69" s="86"/>
      <c r="I69" s="232"/>
      <c r="J69" s="233"/>
      <c r="K69" s="234"/>
      <c r="L69" s="32">
        <f t="shared" si="0"/>
        <v>0</v>
      </c>
    </row>
    <row r="70" spans="1:12" s="10" customFormat="1" x14ac:dyDescent="0.25">
      <c r="A70" s="45">
        <v>57</v>
      </c>
      <c r="B70" s="231"/>
      <c r="C70" s="231"/>
      <c r="D70" s="231"/>
      <c r="E70" s="231"/>
      <c r="F70" s="231"/>
      <c r="G70" s="85"/>
      <c r="H70" s="86"/>
      <c r="I70" s="232"/>
      <c r="J70" s="233"/>
      <c r="K70" s="234"/>
      <c r="L70" s="32">
        <f t="shared" si="0"/>
        <v>0</v>
      </c>
    </row>
    <row r="71" spans="1:12" s="10" customFormat="1" x14ac:dyDescent="0.25">
      <c r="A71" s="45">
        <v>58</v>
      </c>
      <c r="B71" s="231"/>
      <c r="C71" s="231"/>
      <c r="D71" s="231"/>
      <c r="E71" s="231"/>
      <c r="F71" s="231"/>
      <c r="G71" s="85"/>
      <c r="H71" s="86"/>
      <c r="I71" s="232"/>
      <c r="J71" s="233"/>
      <c r="K71" s="234"/>
      <c r="L71" s="32">
        <f t="shared" si="0"/>
        <v>0</v>
      </c>
    </row>
    <row r="72" spans="1:12" s="10" customFormat="1" x14ac:dyDescent="0.25">
      <c r="A72" s="45">
        <v>59</v>
      </c>
      <c r="B72" s="231"/>
      <c r="C72" s="231"/>
      <c r="D72" s="231"/>
      <c r="E72" s="231"/>
      <c r="F72" s="231"/>
      <c r="G72" s="85"/>
      <c r="H72" s="86"/>
      <c r="I72" s="232"/>
      <c r="J72" s="233"/>
      <c r="K72" s="234"/>
      <c r="L72" s="32">
        <f t="shared" si="0"/>
        <v>0</v>
      </c>
    </row>
    <row r="73" spans="1:12" s="10" customFormat="1" x14ac:dyDescent="0.25">
      <c r="A73" s="45">
        <v>60</v>
      </c>
      <c r="B73" s="231"/>
      <c r="C73" s="231"/>
      <c r="D73" s="231"/>
      <c r="E73" s="231"/>
      <c r="F73" s="231"/>
      <c r="G73" s="85"/>
      <c r="H73" s="86"/>
      <c r="I73" s="232"/>
      <c r="J73" s="233"/>
      <c r="K73" s="234"/>
      <c r="L73" s="32">
        <f t="shared" si="0"/>
        <v>0</v>
      </c>
    </row>
    <row r="74" spans="1:12" s="10" customFormat="1" x14ac:dyDescent="0.25">
      <c r="A74" s="45">
        <v>61</v>
      </c>
      <c r="B74" s="231"/>
      <c r="C74" s="231"/>
      <c r="D74" s="231"/>
      <c r="E74" s="231"/>
      <c r="F74" s="231"/>
      <c r="G74" s="85"/>
      <c r="H74" s="86"/>
      <c r="I74" s="232"/>
      <c r="J74" s="233"/>
      <c r="K74" s="234"/>
      <c r="L74" s="32">
        <f t="shared" si="0"/>
        <v>0</v>
      </c>
    </row>
    <row r="75" spans="1:12" s="10" customFormat="1" x14ac:dyDescent="0.25">
      <c r="A75" s="45">
        <v>62</v>
      </c>
      <c r="B75" s="231"/>
      <c r="C75" s="231"/>
      <c r="D75" s="231"/>
      <c r="E75" s="231"/>
      <c r="F75" s="231"/>
      <c r="G75" s="85"/>
      <c r="H75" s="86"/>
      <c r="I75" s="232"/>
      <c r="J75" s="233"/>
      <c r="K75" s="234"/>
      <c r="L75" s="32">
        <f t="shared" si="0"/>
        <v>0</v>
      </c>
    </row>
    <row r="76" spans="1:12" s="10" customFormat="1" x14ac:dyDescent="0.25">
      <c r="A76" s="45">
        <v>63</v>
      </c>
      <c r="B76" s="231"/>
      <c r="C76" s="231"/>
      <c r="D76" s="231"/>
      <c r="E76" s="231"/>
      <c r="F76" s="231"/>
      <c r="G76" s="85"/>
      <c r="H76" s="86"/>
      <c r="I76" s="232"/>
      <c r="J76" s="233"/>
      <c r="K76" s="234"/>
      <c r="L76" s="32">
        <f t="shared" si="0"/>
        <v>0</v>
      </c>
    </row>
    <row r="77" spans="1:12" s="10" customFormat="1" x14ac:dyDescent="0.25">
      <c r="A77" s="45">
        <v>64</v>
      </c>
      <c r="B77" s="231"/>
      <c r="C77" s="231"/>
      <c r="D77" s="231"/>
      <c r="E77" s="231"/>
      <c r="F77" s="231"/>
      <c r="G77" s="85"/>
      <c r="H77" s="86"/>
      <c r="I77" s="232"/>
      <c r="J77" s="233"/>
      <c r="K77" s="234"/>
      <c r="L77" s="32">
        <f t="shared" si="0"/>
        <v>0</v>
      </c>
    </row>
    <row r="78" spans="1:12" s="10" customFormat="1" x14ac:dyDescent="0.25">
      <c r="A78" s="45">
        <v>65</v>
      </c>
      <c r="B78" s="231"/>
      <c r="C78" s="231"/>
      <c r="D78" s="231"/>
      <c r="E78" s="231"/>
      <c r="F78" s="231"/>
      <c r="G78" s="85"/>
      <c r="H78" s="86"/>
      <c r="I78" s="232"/>
      <c r="J78" s="233"/>
      <c r="K78" s="234"/>
      <c r="L78" s="32">
        <f t="shared" si="0"/>
        <v>0</v>
      </c>
    </row>
    <row r="79" spans="1:12" s="10" customFormat="1" x14ac:dyDescent="0.25">
      <c r="A79" s="45">
        <v>66</v>
      </c>
      <c r="B79" s="231"/>
      <c r="C79" s="231"/>
      <c r="D79" s="231"/>
      <c r="E79" s="231"/>
      <c r="F79" s="231"/>
      <c r="G79" s="85"/>
      <c r="H79" s="86"/>
      <c r="I79" s="232"/>
      <c r="J79" s="233"/>
      <c r="K79" s="234"/>
      <c r="L79" s="32">
        <f t="shared" ref="L79:L113" si="1">ROUND(H79*I79,0)</f>
        <v>0</v>
      </c>
    </row>
    <row r="80" spans="1:12" s="10" customFormat="1" x14ac:dyDescent="0.25">
      <c r="A80" s="45">
        <v>67</v>
      </c>
      <c r="B80" s="231"/>
      <c r="C80" s="231"/>
      <c r="D80" s="231"/>
      <c r="E80" s="231"/>
      <c r="F80" s="231"/>
      <c r="G80" s="85"/>
      <c r="H80" s="86"/>
      <c r="I80" s="232"/>
      <c r="J80" s="233"/>
      <c r="K80" s="234"/>
      <c r="L80" s="32">
        <f t="shared" si="1"/>
        <v>0</v>
      </c>
    </row>
    <row r="81" spans="1:12" s="10" customFormat="1" x14ac:dyDescent="0.25">
      <c r="A81" s="45">
        <v>68</v>
      </c>
      <c r="B81" s="231"/>
      <c r="C81" s="231"/>
      <c r="D81" s="231"/>
      <c r="E81" s="231"/>
      <c r="F81" s="231"/>
      <c r="G81" s="85"/>
      <c r="H81" s="86"/>
      <c r="I81" s="232"/>
      <c r="J81" s="233"/>
      <c r="K81" s="234"/>
      <c r="L81" s="32">
        <f t="shared" si="1"/>
        <v>0</v>
      </c>
    </row>
    <row r="82" spans="1:12" s="10" customFormat="1" x14ac:dyDescent="0.25">
      <c r="A82" s="45">
        <v>69</v>
      </c>
      <c r="B82" s="231"/>
      <c r="C82" s="231"/>
      <c r="D82" s="231"/>
      <c r="E82" s="231"/>
      <c r="F82" s="231"/>
      <c r="G82" s="85"/>
      <c r="H82" s="86"/>
      <c r="I82" s="232"/>
      <c r="J82" s="233"/>
      <c r="K82" s="234"/>
      <c r="L82" s="32">
        <f t="shared" si="1"/>
        <v>0</v>
      </c>
    </row>
    <row r="83" spans="1:12" s="10" customFormat="1" x14ac:dyDescent="0.25">
      <c r="A83" s="45">
        <v>70</v>
      </c>
      <c r="B83" s="231"/>
      <c r="C83" s="231"/>
      <c r="D83" s="231"/>
      <c r="E83" s="231"/>
      <c r="F83" s="231"/>
      <c r="G83" s="85"/>
      <c r="H83" s="86"/>
      <c r="I83" s="232"/>
      <c r="J83" s="233"/>
      <c r="K83" s="234"/>
      <c r="L83" s="32">
        <f t="shared" si="1"/>
        <v>0</v>
      </c>
    </row>
    <row r="84" spans="1:12" s="10" customFormat="1" x14ac:dyDescent="0.25">
      <c r="A84" s="45">
        <v>71</v>
      </c>
      <c r="B84" s="231"/>
      <c r="C84" s="231"/>
      <c r="D84" s="231"/>
      <c r="E84" s="231"/>
      <c r="F84" s="231"/>
      <c r="G84" s="85"/>
      <c r="H84" s="86"/>
      <c r="I84" s="232"/>
      <c r="J84" s="233"/>
      <c r="K84" s="234"/>
      <c r="L84" s="32">
        <f t="shared" si="1"/>
        <v>0</v>
      </c>
    </row>
    <row r="85" spans="1:12" s="10" customFormat="1" x14ac:dyDescent="0.25">
      <c r="A85" s="45">
        <v>72</v>
      </c>
      <c r="B85" s="231"/>
      <c r="C85" s="231"/>
      <c r="D85" s="231"/>
      <c r="E85" s="231"/>
      <c r="F85" s="231"/>
      <c r="G85" s="85"/>
      <c r="H85" s="86"/>
      <c r="I85" s="232"/>
      <c r="J85" s="233"/>
      <c r="K85" s="234"/>
      <c r="L85" s="32">
        <f t="shared" si="1"/>
        <v>0</v>
      </c>
    </row>
    <row r="86" spans="1:12" s="10" customFormat="1" x14ac:dyDescent="0.25">
      <c r="A86" s="45">
        <v>73</v>
      </c>
      <c r="B86" s="231"/>
      <c r="C86" s="231"/>
      <c r="D86" s="231"/>
      <c r="E86" s="231"/>
      <c r="F86" s="231"/>
      <c r="G86" s="85"/>
      <c r="H86" s="86"/>
      <c r="I86" s="232"/>
      <c r="J86" s="233"/>
      <c r="K86" s="234"/>
      <c r="L86" s="32">
        <f t="shared" si="1"/>
        <v>0</v>
      </c>
    </row>
    <row r="87" spans="1:12" s="10" customFormat="1" x14ac:dyDescent="0.25">
      <c r="A87" s="45">
        <v>74</v>
      </c>
      <c r="B87" s="231"/>
      <c r="C87" s="231"/>
      <c r="D87" s="231"/>
      <c r="E87" s="231"/>
      <c r="F87" s="231"/>
      <c r="G87" s="85"/>
      <c r="H87" s="86"/>
      <c r="I87" s="232"/>
      <c r="J87" s="233"/>
      <c r="K87" s="234"/>
      <c r="L87" s="32">
        <f t="shared" si="1"/>
        <v>0</v>
      </c>
    </row>
    <row r="88" spans="1:12" s="10" customFormat="1" x14ac:dyDescent="0.25">
      <c r="A88" s="45">
        <v>75</v>
      </c>
      <c r="B88" s="231"/>
      <c r="C88" s="231"/>
      <c r="D88" s="231"/>
      <c r="E88" s="231"/>
      <c r="F88" s="231"/>
      <c r="G88" s="85"/>
      <c r="H88" s="86"/>
      <c r="I88" s="232"/>
      <c r="J88" s="233"/>
      <c r="K88" s="234"/>
      <c r="L88" s="32">
        <f t="shared" si="1"/>
        <v>0</v>
      </c>
    </row>
    <row r="89" spans="1:12" s="10" customFormat="1" x14ac:dyDescent="0.25">
      <c r="A89" s="45">
        <v>76</v>
      </c>
      <c r="B89" s="231"/>
      <c r="C89" s="231"/>
      <c r="D89" s="231"/>
      <c r="E89" s="231"/>
      <c r="F89" s="231"/>
      <c r="G89" s="85"/>
      <c r="H89" s="86"/>
      <c r="I89" s="232"/>
      <c r="J89" s="233"/>
      <c r="K89" s="234"/>
      <c r="L89" s="32">
        <f t="shared" si="1"/>
        <v>0</v>
      </c>
    </row>
    <row r="90" spans="1:12" s="10" customFormat="1" x14ac:dyDescent="0.25">
      <c r="A90" s="45">
        <v>77</v>
      </c>
      <c r="B90" s="231"/>
      <c r="C90" s="231"/>
      <c r="D90" s="231"/>
      <c r="E90" s="231"/>
      <c r="F90" s="231"/>
      <c r="G90" s="85"/>
      <c r="H90" s="86"/>
      <c r="I90" s="232"/>
      <c r="J90" s="233"/>
      <c r="K90" s="234"/>
      <c r="L90" s="32">
        <f t="shared" si="1"/>
        <v>0</v>
      </c>
    </row>
    <row r="91" spans="1:12" s="10" customFormat="1" x14ac:dyDescent="0.25">
      <c r="A91" s="45">
        <v>78</v>
      </c>
      <c r="B91" s="231"/>
      <c r="C91" s="231"/>
      <c r="D91" s="231"/>
      <c r="E91" s="231"/>
      <c r="F91" s="231"/>
      <c r="G91" s="85"/>
      <c r="H91" s="86"/>
      <c r="I91" s="232"/>
      <c r="J91" s="233"/>
      <c r="K91" s="234"/>
      <c r="L91" s="32">
        <f t="shared" si="1"/>
        <v>0</v>
      </c>
    </row>
    <row r="92" spans="1:12" s="10" customFormat="1" x14ac:dyDescent="0.25">
      <c r="A92" s="45">
        <v>79</v>
      </c>
      <c r="B92" s="231"/>
      <c r="C92" s="231"/>
      <c r="D92" s="231"/>
      <c r="E92" s="231"/>
      <c r="F92" s="231"/>
      <c r="G92" s="85"/>
      <c r="H92" s="86"/>
      <c r="I92" s="232"/>
      <c r="J92" s="233"/>
      <c r="K92" s="234"/>
      <c r="L92" s="32">
        <f t="shared" si="1"/>
        <v>0</v>
      </c>
    </row>
    <row r="93" spans="1:12" s="10" customFormat="1" x14ac:dyDescent="0.25">
      <c r="A93" s="45">
        <v>80</v>
      </c>
      <c r="B93" s="231"/>
      <c r="C93" s="231"/>
      <c r="D93" s="231"/>
      <c r="E93" s="231"/>
      <c r="F93" s="231"/>
      <c r="G93" s="85"/>
      <c r="H93" s="86"/>
      <c r="I93" s="232"/>
      <c r="J93" s="233"/>
      <c r="K93" s="234"/>
      <c r="L93" s="32">
        <f t="shared" si="1"/>
        <v>0</v>
      </c>
    </row>
    <row r="94" spans="1:12" s="10" customFormat="1" x14ac:dyDescent="0.25">
      <c r="A94" s="45">
        <v>81</v>
      </c>
      <c r="B94" s="231"/>
      <c r="C94" s="231"/>
      <c r="D94" s="231"/>
      <c r="E94" s="231"/>
      <c r="F94" s="231"/>
      <c r="G94" s="85"/>
      <c r="H94" s="86"/>
      <c r="I94" s="232"/>
      <c r="J94" s="233"/>
      <c r="K94" s="234"/>
      <c r="L94" s="32">
        <f t="shared" si="1"/>
        <v>0</v>
      </c>
    </row>
    <row r="95" spans="1:12" s="10" customFormat="1" x14ac:dyDescent="0.25">
      <c r="A95" s="45">
        <v>82</v>
      </c>
      <c r="B95" s="231"/>
      <c r="C95" s="231"/>
      <c r="D95" s="231"/>
      <c r="E95" s="231"/>
      <c r="F95" s="231"/>
      <c r="G95" s="85"/>
      <c r="H95" s="86"/>
      <c r="I95" s="232"/>
      <c r="J95" s="233"/>
      <c r="K95" s="234"/>
      <c r="L95" s="32">
        <f t="shared" si="1"/>
        <v>0</v>
      </c>
    </row>
    <row r="96" spans="1:12" s="10" customFormat="1" x14ac:dyDescent="0.25">
      <c r="A96" s="45">
        <v>83</v>
      </c>
      <c r="B96" s="231"/>
      <c r="C96" s="231"/>
      <c r="D96" s="231"/>
      <c r="E96" s="231"/>
      <c r="F96" s="231"/>
      <c r="G96" s="85"/>
      <c r="H96" s="86"/>
      <c r="I96" s="232"/>
      <c r="J96" s="233"/>
      <c r="K96" s="234"/>
      <c r="L96" s="32">
        <f t="shared" si="1"/>
        <v>0</v>
      </c>
    </row>
    <row r="97" spans="1:12" s="10" customFormat="1" x14ac:dyDescent="0.25">
      <c r="A97" s="45">
        <v>84</v>
      </c>
      <c r="B97" s="231"/>
      <c r="C97" s="231"/>
      <c r="D97" s="231"/>
      <c r="E97" s="231"/>
      <c r="F97" s="231"/>
      <c r="G97" s="85"/>
      <c r="H97" s="86"/>
      <c r="I97" s="232"/>
      <c r="J97" s="233"/>
      <c r="K97" s="234"/>
      <c r="L97" s="32">
        <f t="shared" si="1"/>
        <v>0</v>
      </c>
    </row>
    <row r="98" spans="1:12" s="10" customFormat="1" x14ac:dyDescent="0.25">
      <c r="A98" s="45">
        <v>85</v>
      </c>
      <c r="B98" s="231"/>
      <c r="C98" s="231"/>
      <c r="D98" s="231"/>
      <c r="E98" s="231"/>
      <c r="F98" s="231"/>
      <c r="G98" s="85"/>
      <c r="H98" s="86"/>
      <c r="I98" s="232"/>
      <c r="J98" s="233"/>
      <c r="K98" s="234"/>
      <c r="L98" s="32">
        <f t="shared" si="1"/>
        <v>0</v>
      </c>
    </row>
    <row r="99" spans="1:12" s="10" customFormat="1" x14ac:dyDescent="0.25">
      <c r="A99" s="45">
        <v>86</v>
      </c>
      <c r="B99" s="231"/>
      <c r="C99" s="231"/>
      <c r="D99" s="231"/>
      <c r="E99" s="231"/>
      <c r="F99" s="231"/>
      <c r="G99" s="85"/>
      <c r="H99" s="86"/>
      <c r="I99" s="232"/>
      <c r="J99" s="233"/>
      <c r="K99" s="234"/>
      <c r="L99" s="32">
        <f t="shared" si="1"/>
        <v>0</v>
      </c>
    </row>
    <row r="100" spans="1:12" s="10" customFormat="1" x14ac:dyDescent="0.25">
      <c r="A100" s="45">
        <v>87</v>
      </c>
      <c r="B100" s="231"/>
      <c r="C100" s="231"/>
      <c r="D100" s="231"/>
      <c r="E100" s="231"/>
      <c r="F100" s="231"/>
      <c r="G100" s="85"/>
      <c r="H100" s="86"/>
      <c r="I100" s="232"/>
      <c r="J100" s="233"/>
      <c r="K100" s="234"/>
      <c r="L100" s="32">
        <f t="shared" si="1"/>
        <v>0</v>
      </c>
    </row>
    <row r="101" spans="1:12" s="10" customFormat="1" x14ac:dyDescent="0.25">
      <c r="A101" s="45">
        <v>88</v>
      </c>
      <c r="B101" s="231"/>
      <c r="C101" s="231"/>
      <c r="D101" s="231"/>
      <c r="E101" s="231"/>
      <c r="F101" s="231"/>
      <c r="G101" s="85"/>
      <c r="H101" s="86"/>
      <c r="I101" s="232"/>
      <c r="J101" s="233"/>
      <c r="K101" s="234"/>
      <c r="L101" s="32">
        <f t="shared" si="1"/>
        <v>0</v>
      </c>
    </row>
    <row r="102" spans="1:12" s="10" customFormat="1" x14ac:dyDescent="0.25">
      <c r="A102" s="45">
        <v>89</v>
      </c>
      <c r="B102" s="231"/>
      <c r="C102" s="231"/>
      <c r="D102" s="231"/>
      <c r="E102" s="231"/>
      <c r="F102" s="231"/>
      <c r="G102" s="85"/>
      <c r="H102" s="86"/>
      <c r="I102" s="232"/>
      <c r="J102" s="233"/>
      <c r="K102" s="234"/>
      <c r="L102" s="32">
        <f t="shared" si="1"/>
        <v>0</v>
      </c>
    </row>
    <row r="103" spans="1:12" s="10" customFormat="1" x14ac:dyDescent="0.25">
      <c r="A103" s="45">
        <v>90</v>
      </c>
      <c r="B103" s="231"/>
      <c r="C103" s="231"/>
      <c r="D103" s="231"/>
      <c r="E103" s="231"/>
      <c r="F103" s="231"/>
      <c r="G103" s="85"/>
      <c r="H103" s="86"/>
      <c r="I103" s="232"/>
      <c r="J103" s="233"/>
      <c r="K103" s="234"/>
      <c r="L103" s="32">
        <f t="shared" si="1"/>
        <v>0</v>
      </c>
    </row>
    <row r="104" spans="1:12" s="10" customFormat="1" x14ac:dyDescent="0.25">
      <c r="A104" s="45">
        <v>91</v>
      </c>
      <c r="B104" s="231"/>
      <c r="C104" s="231"/>
      <c r="D104" s="231"/>
      <c r="E104" s="231"/>
      <c r="F104" s="231"/>
      <c r="G104" s="85"/>
      <c r="H104" s="86"/>
      <c r="I104" s="232"/>
      <c r="J104" s="233"/>
      <c r="K104" s="234"/>
      <c r="L104" s="32">
        <f t="shared" si="1"/>
        <v>0</v>
      </c>
    </row>
    <row r="105" spans="1:12" s="10" customFormat="1" x14ac:dyDescent="0.25">
      <c r="A105" s="45">
        <v>92</v>
      </c>
      <c r="B105" s="231"/>
      <c r="C105" s="231"/>
      <c r="D105" s="231"/>
      <c r="E105" s="231"/>
      <c r="F105" s="231"/>
      <c r="G105" s="85"/>
      <c r="H105" s="86"/>
      <c r="I105" s="232"/>
      <c r="J105" s="233"/>
      <c r="K105" s="234"/>
      <c r="L105" s="32">
        <f t="shared" si="1"/>
        <v>0</v>
      </c>
    </row>
    <row r="106" spans="1:12" s="10" customFormat="1" x14ac:dyDescent="0.25">
      <c r="A106" s="45">
        <v>93</v>
      </c>
      <c r="B106" s="231"/>
      <c r="C106" s="231"/>
      <c r="D106" s="231"/>
      <c r="E106" s="231"/>
      <c r="F106" s="231"/>
      <c r="G106" s="85"/>
      <c r="H106" s="86"/>
      <c r="I106" s="232"/>
      <c r="J106" s="233"/>
      <c r="K106" s="234"/>
      <c r="L106" s="32">
        <f t="shared" si="1"/>
        <v>0</v>
      </c>
    </row>
    <row r="107" spans="1:12" s="10" customFormat="1" x14ac:dyDescent="0.25">
      <c r="A107" s="45">
        <v>94</v>
      </c>
      <c r="B107" s="231"/>
      <c r="C107" s="231"/>
      <c r="D107" s="231"/>
      <c r="E107" s="231"/>
      <c r="F107" s="231"/>
      <c r="G107" s="85"/>
      <c r="H107" s="86"/>
      <c r="I107" s="232"/>
      <c r="J107" s="233"/>
      <c r="K107" s="234"/>
      <c r="L107" s="32">
        <f t="shared" si="1"/>
        <v>0</v>
      </c>
    </row>
    <row r="108" spans="1:12" s="10" customFormat="1" x14ac:dyDescent="0.25">
      <c r="A108" s="45">
        <v>95</v>
      </c>
      <c r="B108" s="231"/>
      <c r="C108" s="231"/>
      <c r="D108" s="231"/>
      <c r="E108" s="231"/>
      <c r="F108" s="231"/>
      <c r="G108" s="85"/>
      <c r="H108" s="86"/>
      <c r="I108" s="232"/>
      <c r="J108" s="233"/>
      <c r="K108" s="234"/>
      <c r="L108" s="32">
        <f t="shared" si="1"/>
        <v>0</v>
      </c>
    </row>
    <row r="109" spans="1:12" s="10" customFormat="1" x14ac:dyDescent="0.25">
      <c r="A109" s="45">
        <v>96</v>
      </c>
      <c r="B109" s="231"/>
      <c r="C109" s="231"/>
      <c r="D109" s="231"/>
      <c r="E109" s="231"/>
      <c r="F109" s="231"/>
      <c r="G109" s="85"/>
      <c r="H109" s="86"/>
      <c r="I109" s="232"/>
      <c r="J109" s="233"/>
      <c r="K109" s="234"/>
      <c r="L109" s="32">
        <f t="shared" si="1"/>
        <v>0</v>
      </c>
    </row>
    <row r="110" spans="1:12" s="10" customFormat="1" x14ac:dyDescent="0.25">
      <c r="A110" s="45">
        <v>97</v>
      </c>
      <c r="B110" s="231"/>
      <c r="C110" s="231"/>
      <c r="D110" s="231"/>
      <c r="E110" s="231"/>
      <c r="F110" s="231"/>
      <c r="G110" s="85"/>
      <c r="H110" s="86"/>
      <c r="I110" s="232"/>
      <c r="J110" s="233"/>
      <c r="K110" s="234"/>
      <c r="L110" s="32">
        <f t="shared" si="1"/>
        <v>0</v>
      </c>
    </row>
    <row r="111" spans="1:12" s="10" customFormat="1" x14ac:dyDescent="0.25">
      <c r="A111" s="45">
        <v>98</v>
      </c>
      <c r="B111" s="231"/>
      <c r="C111" s="231"/>
      <c r="D111" s="231"/>
      <c r="E111" s="231"/>
      <c r="F111" s="231"/>
      <c r="G111" s="85"/>
      <c r="H111" s="86"/>
      <c r="I111" s="232"/>
      <c r="J111" s="233"/>
      <c r="K111" s="234"/>
      <c r="L111" s="32">
        <f t="shared" si="1"/>
        <v>0</v>
      </c>
    </row>
    <row r="112" spans="1:12" s="10" customFormat="1" x14ac:dyDescent="0.25">
      <c r="A112" s="45">
        <v>99</v>
      </c>
      <c r="B112" s="231"/>
      <c r="C112" s="231"/>
      <c r="D112" s="231"/>
      <c r="E112" s="231"/>
      <c r="F112" s="231"/>
      <c r="G112" s="85"/>
      <c r="H112" s="86"/>
      <c r="I112" s="232"/>
      <c r="J112" s="233"/>
      <c r="K112" s="234"/>
      <c r="L112" s="32">
        <f t="shared" si="1"/>
        <v>0</v>
      </c>
    </row>
    <row r="113" spans="1:12" s="10" customFormat="1" x14ac:dyDescent="0.25">
      <c r="A113" s="45">
        <v>100</v>
      </c>
      <c r="B113" s="231"/>
      <c r="C113" s="231"/>
      <c r="D113" s="231"/>
      <c r="E113" s="231"/>
      <c r="F113" s="231"/>
      <c r="G113" s="85"/>
      <c r="H113" s="86"/>
      <c r="I113" s="232"/>
      <c r="J113" s="233"/>
      <c r="K113" s="234"/>
      <c r="L113" s="32">
        <f t="shared" si="1"/>
        <v>0</v>
      </c>
    </row>
    <row r="114" spans="1:12" s="10" customFormat="1" x14ac:dyDescent="0.25">
      <c r="A114" s="45">
        <v>101</v>
      </c>
      <c r="B114" s="255"/>
      <c r="C114" s="256"/>
      <c r="D114" s="256"/>
      <c r="E114" s="256"/>
      <c r="F114" s="257"/>
      <c r="G114" s="85"/>
      <c r="H114" s="86"/>
      <c r="I114" s="232"/>
      <c r="J114" s="233"/>
      <c r="K114" s="234"/>
      <c r="L114" s="32">
        <f t="shared" ref="L114:L117" si="2">ROUND(H114*I114,0)</f>
        <v>0</v>
      </c>
    </row>
    <row r="115" spans="1:12" s="10" customFormat="1" x14ac:dyDescent="0.25">
      <c r="A115" s="45">
        <v>102</v>
      </c>
      <c r="B115" s="255"/>
      <c r="C115" s="256"/>
      <c r="D115" s="256"/>
      <c r="E115" s="256"/>
      <c r="F115" s="257"/>
      <c r="G115" s="85"/>
      <c r="H115" s="86"/>
      <c r="I115" s="232"/>
      <c r="J115" s="233"/>
      <c r="K115" s="234"/>
      <c r="L115" s="32">
        <f t="shared" si="2"/>
        <v>0</v>
      </c>
    </row>
    <row r="116" spans="1:12" s="10" customFormat="1" x14ac:dyDescent="0.25">
      <c r="A116" s="45">
        <v>103</v>
      </c>
      <c r="B116" s="273"/>
      <c r="C116" s="274"/>
      <c r="D116" s="274"/>
      <c r="E116" s="274"/>
      <c r="F116" s="275"/>
      <c r="G116" s="85"/>
      <c r="H116" s="86"/>
      <c r="I116" s="232"/>
      <c r="J116" s="233"/>
      <c r="K116" s="234"/>
      <c r="L116" s="32">
        <f t="shared" si="2"/>
        <v>0</v>
      </c>
    </row>
    <row r="117" spans="1:12" s="10" customFormat="1" ht="15.75" thickBot="1" x14ac:dyDescent="0.3">
      <c r="A117" s="45">
        <v>104</v>
      </c>
      <c r="B117" s="241"/>
      <c r="C117" s="242"/>
      <c r="D117" s="242"/>
      <c r="E117" s="242"/>
      <c r="F117" s="243"/>
      <c r="G117" s="87"/>
      <c r="H117" s="88"/>
      <c r="I117" s="244"/>
      <c r="J117" s="245"/>
      <c r="K117" s="246"/>
      <c r="L117" s="41">
        <f t="shared" si="2"/>
        <v>0</v>
      </c>
    </row>
    <row r="118" spans="1:12" s="10" customFormat="1" ht="30.75" customHeight="1" thickBot="1" x14ac:dyDescent="0.3">
      <c r="A118" s="158" t="s">
        <v>26</v>
      </c>
      <c r="B118" s="159"/>
      <c r="C118" s="159"/>
      <c r="D118" s="159"/>
      <c r="E118" s="159"/>
      <c r="F118" s="159"/>
      <c r="G118" s="159"/>
      <c r="H118" s="171"/>
      <c r="I118" s="247" t="s">
        <v>66</v>
      </c>
      <c r="J118" s="248"/>
      <c r="K118" s="248"/>
      <c r="L118" s="89">
        <f>SUM(L14:L117)</f>
        <v>0</v>
      </c>
    </row>
    <row r="119" spans="1:12" s="10" customFormat="1" ht="30.75" customHeight="1" x14ac:dyDescent="0.25">
      <c r="A119" s="235" t="s">
        <v>106</v>
      </c>
      <c r="B119" s="235"/>
      <c r="C119" s="235"/>
      <c r="D119" s="235"/>
      <c r="E119" s="235"/>
      <c r="F119" s="235"/>
      <c r="G119" s="235"/>
      <c r="H119" s="236"/>
      <c r="I119" s="90" t="s">
        <v>67</v>
      </c>
      <c r="J119" s="267" t="s">
        <v>68</v>
      </c>
      <c r="K119" s="99"/>
      <c r="L119" s="91">
        <f>+ROUND(L118*K119,0)</f>
        <v>0</v>
      </c>
    </row>
    <row r="120" spans="1:12" s="10" customFormat="1" ht="84" customHeight="1" x14ac:dyDescent="0.25">
      <c r="A120" s="237"/>
      <c r="B120" s="237"/>
      <c r="C120" s="237"/>
      <c r="D120" s="237"/>
      <c r="E120" s="237"/>
      <c r="F120" s="237"/>
      <c r="G120" s="237"/>
      <c r="H120" s="238"/>
      <c r="I120" s="71" t="s">
        <v>69</v>
      </c>
      <c r="J120" s="268"/>
      <c r="K120" s="98"/>
      <c r="L120" s="92">
        <f>+ROUND(L118*K120,0)</f>
        <v>0</v>
      </c>
    </row>
    <row r="121" spans="1:12" s="10" customFormat="1" ht="35.25" customHeight="1" x14ac:dyDescent="0.25">
      <c r="A121" s="237"/>
      <c r="B121" s="237"/>
      <c r="C121" s="237"/>
      <c r="D121" s="237"/>
      <c r="E121" s="237"/>
      <c r="F121" s="237"/>
      <c r="G121" s="237"/>
      <c r="H121" s="238"/>
      <c r="I121" s="70" t="s">
        <v>70</v>
      </c>
      <c r="J121" s="269"/>
      <c r="K121" s="97"/>
      <c r="L121" s="93">
        <f>+ROUND(L118*K121,0)</f>
        <v>0</v>
      </c>
    </row>
    <row r="122" spans="1:12" s="10" customFormat="1" ht="35.25" customHeight="1" x14ac:dyDescent="0.25">
      <c r="A122" s="237"/>
      <c r="B122" s="237"/>
      <c r="C122" s="237"/>
      <c r="D122" s="237"/>
      <c r="E122" s="237"/>
      <c r="F122" s="237"/>
      <c r="G122" s="237"/>
      <c r="H122" s="238"/>
      <c r="I122" s="270" t="s">
        <v>71</v>
      </c>
      <c r="J122" s="271"/>
      <c r="K122" s="272"/>
      <c r="L122" s="93">
        <f>+L118+L119+L120+L121</f>
        <v>0</v>
      </c>
    </row>
    <row r="123" spans="1:12" s="10" customFormat="1" ht="23.25" customHeight="1" x14ac:dyDescent="0.25">
      <c r="A123" s="237"/>
      <c r="B123" s="237"/>
      <c r="C123" s="237"/>
      <c r="D123" s="237"/>
      <c r="E123" s="237"/>
      <c r="F123" s="237"/>
      <c r="G123" s="237"/>
      <c r="H123" s="238"/>
      <c r="I123" s="94" t="s">
        <v>72</v>
      </c>
      <c r="J123" s="95" t="s">
        <v>73</v>
      </c>
      <c r="K123" s="97"/>
      <c r="L123" s="93">
        <f>+ROUND(L121*K123,0)</f>
        <v>0</v>
      </c>
    </row>
    <row r="124" spans="1:12" s="10" customFormat="1" ht="36.75" customHeight="1" thickBot="1" x14ac:dyDescent="0.3">
      <c r="A124" s="239"/>
      <c r="B124" s="239"/>
      <c r="C124" s="239"/>
      <c r="D124" s="239"/>
      <c r="E124" s="239"/>
      <c r="F124" s="239"/>
      <c r="G124" s="239"/>
      <c r="H124" s="240"/>
      <c r="I124" s="258" t="s">
        <v>74</v>
      </c>
      <c r="J124" s="259"/>
      <c r="K124" s="260"/>
      <c r="L124" s="96">
        <f>+L122+L123</f>
        <v>0</v>
      </c>
    </row>
    <row r="126" spans="1:12" ht="50.1" customHeight="1" thickBot="1" x14ac:dyDescent="0.3">
      <c r="B126" s="173"/>
      <c r="C126" s="173"/>
      <c r="D126" s="173"/>
    </row>
    <row r="127" spans="1:12" x14ac:dyDescent="0.25">
      <c r="B127" s="229" t="s">
        <v>36</v>
      </c>
      <c r="C127" s="229"/>
      <c r="D127" s="229"/>
      <c r="E127" s="18"/>
      <c r="G127" s="4"/>
      <c r="H127" s="4"/>
      <c r="I127" s="4"/>
      <c r="J127" s="4"/>
    </row>
    <row r="128" spans="1:12" x14ac:dyDescent="0.25">
      <c r="A128" s="56" t="s">
        <v>37</v>
      </c>
      <c r="B128" s="13"/>
      <c r="G128" s="4"/>
      <c r="H128" s="4"/>
      <c r="I128" s="4"/>
      <c r="J128" s="4"/>
    </row>
    <row r="129" spans="1:17" x14ac:dyDescent="0.25">
      <c r="A129" s="186" t="s">
        <v>38</v>
      </c>
      <c r="B129" s="186"/>
      <c r="C129" s="186"/>
      <c r="D129" s="186"/>
      <c r="E129" s="186"/>
      <c r="F129" s="186"/>
      <c r="G129" s="186"/>
      <c r="H129" s="186"/>
      <c r="I129" s="186"/>
      <c r="J129" s="186"/>
      <c r="K129" s="186"/>
      <c r="L129" s="186"/>
      <c r="M129" s="2"/>
      <c r="N129" s="2"/>
      <c r="O129" s="2"/>
      <c r="P129" s="2"/>
      <c r="Q129" s="2"/>
    </row>
    <row r="130" spans="1:17" ht="15" customHeight="1" x14ac:dyDescent="0.25">
      <c r="A130" s="187" t="s">
        <v>39</v>
      </c>
      <c r="B130" s="187"/>
      <c r="C130" s="187"/>
      <c r="D130" s="187"/>
      <c r="E130" s="187"/>
      <c r="F130" s="187"/>
      <c r="G130" s="187"/>
      <c r="H130" s="187"/>
      <c r="I130" s="187"/>
      <c r="J130" s="187"/>
      <c r="K130" s="187"/>
      <c r="L130" s="187"/>
      <c r="M130" s="68"/>
      <c r="N130" s="68"/>
      <c r="O130" s="68"/>
      <c r="P130" s="68"/>
      <c r="Q130" s="68"/>
    </row>
    <row r="131" spans="1:17" x14ac:dyDescent="0.25">
      <c r="A131" s="188" t="s">
        <v>40</v>
      </c>
      <c r="B131" s="188"/>
      <c r="C131" s="188"/>
      <c r="D131" s="188"/>
      <c r="E131" s="188"/>
      <c r="F131" s="188"/>
      <c r="G131" s="188"/>
      <c r="H131" s="188"/>
      <c r="I131" s="188"/>
      <c r="J131" s="188"/>
      <c r="K131" s="188"/>
      <c r="L131" s="188"/>
      <c r="M131" s="5"/>
      <c r="N131" s="5"/>
      <c r="O131" s="5"/>
      <c r="P131" s="5"/>
      <c r="Q131" s="5"/>
    </row>
    <row r="132" spans="1:17" x14ac:dyDescent="0.25">
      <c r="A132" s="188" t="s">
        <v>41</v>
      </c>
      <c r="B132" s="188"/>
      <c r="C132" s="188"/>
      <c r="D132" s="188"/>
      <c r="E132" s="188"/>
      <c r="F132" s="188"/>
      <c r="G132" s="188"/>
      <c r="H132" s="188"/>
      <c r="I132" s="188"/>
      <c r="J132" s="188"/>
      <c r="K132" s="188"/>
      <c r="L132" s="188"/>
      <c r="M132" s="5"/>
      <c r="N132" s="5"/>
      <c r="O132" s="5"/>
      <c r="P132" s="5"/>
      <c r="Q132" s="5"/>
    </row>
  </sheetData>
  <sheetProtection selectLockedCells="1"/>
  <dataConsolidate/>
  <mergeCells count="231">
    <mergeCell ref="A132:L132"/>
    <mergeCell ref="A131:L131"/>
    <mergeCell ref="A130:L130"/>
    <mergeCell ref="A129:L129"/>
    <mergeCell ref="B127:D127"/>
    <mergeCell ref="B126:D126"/>
    <mergeCell ref="I124:K124"/>
    <mergeCell ref="A2:A5"/>
    <mergeCell ref="B2:K2"/>
    <mergeCell ref="B3:K3"/>
    <mergeCell ref="B4:K5"/>
    <mergeCell ref="J9:K9"/>
    <mergeCell ref="A9:B11"/>
    <mergeCell ref="B15:F15"/>
    <mergeCell ref="I15:K15"/>
    <mergeCell ref="B16:F16"/>
    <mergeCell ref="I16:K16"/>
    <mergeCell ref="A118:H118"/>
    <mergeCell ref="E9:G9"/>
    <mergeCell ref="J119:J121"/>
    <mergeCell ref="J11:K11"/>
    <mergeCell ref="I122:K122"/>
    <mergeCell ref="B116:F116"/>
    <mergeCell ref="I116:K116"/>
    <mergeCell ref="B117:F117"/>
    <mergeCell ref="I117:K117"/>
    <mergeCell ref="I118:K118"/>
    <mergeCell ref="I13:K13"/>
    <mergeCell ref="E11:G11"/>
    <mergeCell ref="B13:F13"/>
    <mergeCell ref="B14:F14"/>
    <mergeCell ref="I14:K14"/>
    <mergeCell ref="B114:F114"/>
    <mergeCell ref="I114:K114"/>
    <mergeCell ref="B115:F115"/>
    <mergeCell ref="I115:K115"/>
    <mergeCell ref="B17:F17"/>
    <mergeCell ref="I17:K17"/>
    <mergeCell ref="B18:F18"/>
    <mergeCell ref="B33:F33"/>
    <mergeCell ref="I33:K33"/>
    <mergeCell ref="B34:F34"/>
    <mergeCell ref="I34:K34"/>
    <mergeCell ref="B35:F35"/>
    <mergeCell ref="I35:K35"/>
    <mergeCell ref="B30:F30"/>
    <mergeCell ref="I30:K30"/>
    <mergeCell ref="B31:F31"/>
    <mergeCell ref="A119:H124"/>
    <mergeCell ref="B21:F21"/>
    <mergeCell ref="I21:K21"/>
    <mergeCell ref="B22:F22"/>
    <mergeCell ref="I22:K22"/>
    <mergeCell ref="B23:F23"/>
    <mergeCell ref="I23:K23"/>
    <mergeCell ref="I18:K18"/>
    <mergeCell ref="B19:F19"/>
    <mergeCell ref="I19:K19"/>
    <mergeCell ref="B20:F20"/>
    <mergeCell ref="I20:K20"/>
    <mergeCell ref="B27:F27"/>
    <mergeCell ref="I27:K27"/>
    <mergeCell ref="B28:F28"/>
    <mergeCell ref="I28:K28"/>
    <mergeCell ref="B29:F29"/>
    <mergeCell ref="I29:K29"/>
    <mergeCell ref="B24:F24"/>
    <mergeCell ref="I24:K24"/>
    <mergeCell ref="B25:F25"/>
    <mergeCell ref="I25:K25"/>
    <mergeCell ref="B26:F26"/>
    <mergeCell ref="I26:K26"/>
    <mergeCell ref="I31:K31"/>
    <mergeCell ref="B32:F32"/>
    <mergeCell ref="I32:K32"/>
    <mergeCell ref="B39:F39"/>
    <mergeCell ref="I39:K39"/>
    <mergeCell ref="B40:F40"/>
    <mergeCell ref="I40:K40"/>
    <mergeCell ref="B41:F41"/>
    <mergeCell ref="I41:K41"/>
    <mergeCell ref="B36:F36"/>
    <mergeCell ref="I36:K36"/>
    <mergeCell ref="B37:F37"/>
    <mergeCell ref="I37:K37"/>
    <mergeCell ref="B38:F38"/>
    <mergeCell ref="I38:K38"/>
    <mergeCell ref="B45:F45"/>
    <mergeCell ref="I45:K45"/>
    <mergeCell ref="B46:F46"/>
    <mergeCell ref="I46:K46"/>
    <mergeCell ref="B47:F47"/>
    <mergeCell ref="I47:K47"/>
    <mergeCell ref="B42:F42"/>
    <mergeCell ref="I42:K42"/>
    <mergeCell ref="B43:F43"/>
    <mergeCell ref="I43:K43"/>
    <mergeCell ref="B44:F44"/>
    <mergeCell ref="I44:K44"/>
    <mergeCell ref="B51:F51"/>
    <mergeCell ref="I51:K51"/>
    <mergeCell ref="B52:F52"/>
    <mergeCell ref="I52:K52"/>
    <mergeCell ref="B53:F53"/>
    <mergeCell ref="I53:K53"/>
    <mergeCell ref="B48:F48"/>
    <mergeCell ref="I48:K48"/>
    <mergeCell ref="B49:F49"/>
    <mergeCell ref="I49:K49"/>
    <mergeCell ref="B50:F50"/>
    <mergeCell ref="I50:K50"/>
    <mergeCell ref="B57:F57"/>
    <mergeCell ref="I57:K57"/>
    <mergeCell ref="B58:F58"/>
    <mergeCell ref="I58:K58"/>
    <mergeCell ref="B59:F59"/>
    <mergeCell ref="I59:K59"/>
    <mergeCell ref="B54:F54"/>
    <mergeCell ref="I54:K54"/>
    <mergeCell ref="B55:F55"/>
    <mergeCell ref="I55:K55"/>
    <mergeCell ref="B56:F56"/>
    <mergeCell ref="I56:K56"/>
    <mergeCell ref="B63:F63"/>
    <mergeCell ref="I63:K63"/>
    <mergeCell ref="B64:F64"/>
    <mergeCell ref="I64:K64"/>
    <mergeCell ref="B65:F65"/>
    <mergeCell ref="I65:K65"/>
    <mergeCell ref="B60:F60"/>
    <mergeCell ref="I60:K60"/>
    <mergeCell ref="B61:F61"/>
    <mergeCell ref="I61:K61"/>
    <mergeCell ref="B62:F62"/>
    <mergeCell ref="I62:K62"/>
    <mergeCell ref="B69:F69"/>
    <mergeCell ref="I69:K69"/>
    <mergeCell ref="B70:F70"/>
    <mergeCell ref="I70:K70"/>
    <mergeCell ref="B71:F71"/>
    <mergeCell ref="I71:K71"/>
    <mergeCell ref="B66:F66"/>
    <mergeCell ref="I66:K66"/>
    <mergeCell ref="B67:F67"/>
    <mergeCell ref="I67:K67"/>
    <mergeCell ref="B68:F68"/>
    <mergeCell ref="I68:K68"/>
    <mergeCell ref="B75:F75"/>
    <mergeCell ref="I75:K75"/>
    <mergeCell ref="B76:F76"/>
    <mergeCell ref="I76:K76"/>
    <mergeCell ref="B77:F77"/>
    <mergeCell ref="I77:K77"/>
    <mergeCell ref="B72:F72"/>
    <mergeCell ref="I72:K72"/>
    <mergeCell ref="B73:F73"/>
    <mergeCell ref="I73:K73"/>
    <mergeCell ref="B74:F74"/>
    <mergeCell ref="I74:K74"/>
    <mergeCell ref="B81:F81"/>
    <mergeCell ref="I81:K81"/>
    <mergeCell ref="B82:F82"/>
    <mergeCell ref="I82:K82"/>
    <mergeCell ref="B83:F83"/>
    <mergeCell ref="I83:K83"/>
    <mergeCell ref="B78:F78"/>
    <mergeCell ref="I78:K78"/>
    <mergeCell ref="B79:F79"/>
    <mergeCell ref="I79:K79"/>
    <mergeCell ref="B80:F80"/>
    <mergeCell ref="I80:K80"/>
    <mergeCell ref="B87:F87"/>
    <mergeCell ref="I87:K87"/>
    <mergeCell ref="B88:F88"/>
    <mergeCell ref="I88:K88"/>
    <mergeCell ref="B89:F89"/>
    <mergeCell ref="I89:K89"/>
    <mergeCell ref="B84:F84"/>
    <mergeCell ref="I84:K84"/>
    <mergeCell ref="B85:F85"/>
    <mergeCell ref="I85:K85"/>
    <mergeCell ref="B86:F86"/>
    <mergeCell ref="I86:K86"/>
    <mergeCell ref="B93:F93"/>
    <mergeCell ref="I93:K93"/>
    <mergeCell ref="B94:F94"/>
    <mergeCell ref="I94:K94"/>
    <mergeCell ref="B95:F95"/>
    <mergeCell ref="I95:K95"/>
    <mergeCell ref="B90:F90"/>
    <mergeCell ref="I90:K90"/>
    <mergeCell ref="B91:F91"/>
    <mergeCell ref="I91:K91"/>
    <mergeCell ref="B92:F92"/>
    <mergeCell ref="I92:K92"/>
    <mergeCell ref="B99:F99"/>
    <mergeCell ref="I99:K99"/>
    <mergeCell ref="B100:F100"/>
    <mergeCell ref="I100:K100"/>
    <mergeCell ref="B101:F101"/>
    <mergeCell ref="I101:K101"/>
    <mergeCell ref="B96:F96"/>
    <mergeCell ref="I96:K96"/>
    <mergeCell ref="B97:F97"/>
    <mergeCell ref="I97:K97"/>
    <mergeCell ref="B98:F98"/>
    <mergeCell ref="I98:K98"/>
    <mergeCell ref="B105:F105"/>
    <mergeCell ref="I105:K105"/>
    <mergeCell ref="B106:F106"/>
    <mergeCell ref="I106:K106"/>
    <mergeCell ref="B107:F107"/>
    <mergeCell ref="I107:K107"/>
    <mergeCell ref="B102:F102"/>
    <mergeCell ref="I102:K102"/>
    <mergeCell ref="B103:F103"/>
    <mergeCell ref="I103:K103"/>
    <mergeCell ref="B104:F104"/>
    <mergeCell ref="I104:K104"/>
    <mergeCell ref="B111:F111"/>
    <mergeCell ref="I111:K111"/>
    <mergeCell ref="B112:F112"/>
    <mergeCell ref="I112:K112"/>
    <mergeCell ref="B113:F113"/>
    <mergeCell ref="I113:K113"/>
    <mergeCell ref="B108:F108"/>
    <mergeCell ref="I108:K108"/>
    <mergeCell ref="B109:F109"/>
    <mergeCell ref="I109:K109"/>
    <mergeCell ref="B110:F110"/>
    <mergeCell ref="I110:K110"/>
  </mergeCells>
  <dataValidations count="4">
    <dataValidation type="decimal" errorStyle="warning" allowBlank="1" showInputMessage="1" showErrorMessage="1" errorTitle="CONTIENE MAS DE DOSCIMALES" sqref="H14:H117" xr:uid="{00000000-0002-0000-0500-000000000000}">
      <formula1>0</formula1>
      <formula2>1E+38</formula2>
    </dataValidation>
    <dataValidation type="whole" allowBlank="1" showInputMessage="1" showErrorMessage="1" sqref="I14:J117" xr:uid="{00000000-0002-0000-0500-000001000000}">
      <formula1>0</formula1>
      <formula2>100000000</formula2>
    </dataValidation>
    <dataValidation allowBlank="1" showInputMessage="1" showErrorMessage="1" promptTitle="Señor Cotizante" prompt="Por favor digite su número de identificación (NIT para PERSONA JURÍDICA o CC PERSONA NATURAL) según sea el caso." sqref="J11" xr:uid="{00000000-0002-0000-0500-000002000000}"/>
    <dataValidation allowBlank="1" showInputMessage="1" showErrorMessage="1" promptTitle="Señor Cotizante" prompt="Por favor adjunte el logo de su empresa, en caso de no contar con el logo escriba nuevamente su nombre o razón social" sqref="A9" xr:uid="{00000000-0002-0000-0500-000003000000}"/>
  </dataValidations>
  <pageMargins left="0.7" right="0.7" top="0.75" bottom="0.75" header="0.3" footer="0.3"/>
  <pageSetup paperSize="5" scale="69" orientation="landscape" r:id="rId1"/>
  <rowBreaks count="1" manualBreakCount="1">
    <brk id="96" max="11" man="1"/>
  </rowBreaks>
  <colBreaks count="1" manualBreakCount="1">
    <brk id="12" max="41" man="1"/>
  </colBreaks>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500-000004000000}">
          <x14:formula1>
            <xm:f>Cálculos!$B$7:$B$9</xm:f>
          </x14:formula1>
          <xm:sqref>E11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277"/>
      <c r="C2" s="277"/>
      <c r="D2" s="286" t="s">
        <v>0</v>
      </c>
      <c r="E2" s="288"/>
      <c r="F2" s="288"/>
      <c r="G2" s="288"/>
      <c r="H2" s="287"/>
      <c r="I2" s="286" t="s">
        <v>1</v>
      </c>
      <c r="J2" s="287"/>
      <c r="K2" s="121"/>
    </row>
    <row r="3" spans="2:11" ht="15" customHeight="1" x14ac:dyDescent="0.25">
      <c r="B3" s="277"/>
      <c r="C3" s="277"/>
      <c r="D3" s="286" t="s">
        <v>2</v>
      </c>
      <c r="E3" s="288"/>
      <c r="F3" s="288"/>
      <c r="G3" s="288"/>
      <c r="H3" s="287"/>
      <c r="I3" s="286" t="s">
        <v>105</v>
      </c>
      <c r="J3" s="287"/>
      <c r="K3" s="120"/>
    </row>
    <row r="4" spans="2:11" ht="15" customHeight="1" x14ac:dyDescent="0.25">
      <c r="B4" s="277"/>
      <c r="C4" s="277"/>
      <c r="D4" s="289" t="s">
        <v>3</v>
      </c>
      <c r="E4" s="290"/>
      <c r="F4" s="290"/>
      <c r="G4" s="290"/>
      <c r="H4" s="291"/>
      <c r="I4" s="286" t="s">
        <v>109</v>
      </c>
      <c r="J4" s="287"/>
      <c r="K4" s="120"/>
    </row>
    <row r="5" spans="2:11" ht="15" customHeight="1" x14ac:dyDescent="0.25">
      <c r="B5" s="277"/>
      <c r="C5" s="277"/>
      <c r="D5" s="292"/>
      <c r="E5" s="293"/>
      <c r="F5" s="293"/>
      <c r="G5" s="293"/>
      <c r="H5" s="294"/>
      <c r="I5" s="286" t="s">
        <v>75</v>
      </c>
      <c r="J5" s="287"/>
      <c r="K5" s="120"/>
    </row>
    <row r="6" spans="2:11" x14ac:dyDescent="0.25">
      <c r="K6" s="112"/>
    </row>
    <row r="7" spans="2:11" ht="15.75" customHeight="1" x14ac:dyDescent="0.25">
      <c r="B7" s="281" t="s">
        <v>76</v>
      </c>
      <c r="C7" s="281"/>
      <c r="D7" s="281"/>
      <c r="E7" s="281"/>
      <c r="F7" s="281"/>
      <c r="G7" s="281"/>
      <c r="H7" s="281"/>
      <c r="I7" s="281"/>
      <c r="J7" s="281"/>
      <c r="K7" s="117"/>
    </row>
    <row r="8" spans="2:11" ht="15.75" customHeight="1" x14ac:dyDescent="0.25">
      <c r="B8" s="276" t="s">
        <v>77</v>
      </c>
      <c r="C8" s="276" t="s">
        <v>78</v>
      </c>
      <c r="D8" s="276"/>
      <c r="E8" s="276"/>
      <c r="F8" s="276"/>
      <c r="G8" s="281" t="s">
        <v>79</v>
      </c>
      <c r="H8" s="281"/>
      <c r="I8" s="281"/>
      <c r="J8" s="281"/>
      <c r="K8" s="117"/>
    </row>
    <row r="9" spans="2:11" ht="15.75" customHeight="1" x14ac:dyDescent="0.25">
      <c r="B9" s="276"/>
      <c r="C9" s="116" t="s">
        <v>80</v>
      </c>
      <c r="D9" s="116" t="s">
        <v>81</v>
      </c>
      <c r="E9" s="276" t="s">
        <v>82</v>
      </c>
      <c r="F9" s="276"/>
      <c r="G9" s="281"/>
      <c r="H9" s="281"/>
      <c r="I9" s="281"/>
      <c r="J9" s="281"/>
      <c r="K9" s="117"/>
    </row>
    <row r="10" spans="2:11" ht="15.75" customHeight="1" x14ac:dyDescent="0.25">
      <c r="B10" s="114">
        <v>1</v>
      </c>
      <c r="C10" s="114">
        <v>2021</v>
      </c>
      <c r="D10" s="114">
        <v>5</v>
      </c>
      <c r="E10" s="295">
        <v>24</v>
      </c>
      <c r="F10" s="295"/>
      <c r="G10" s="284" t="s">
        <v>83</v>
      </c>
      <c r="H10" s="284"/>
      <c r="I10" s="284"/>
      <c r="J10" s="284"/>
      <c r="K10" s="119"/>
    </row>
    <row r="11" spans="2:11" ht="57.75" customHeight="1" x14ac:dyDescent="0.25">
      <c r="B11" s="114">
        <v>2</v>
      </c>
      <c r="C11" s="114">
        <v>2022</v>
      </c>
      <c r="D11" s="114">
        <v>5</v>
      </c>
      <c r="E11" s="282">
        <v>31</v>
      </c>
      <c r="F11" s="283"/>
      <c r="G11" s="278" t="s">
        <v>84</v>
      </c>
      <c r="H11" s="279"/>
      <c r="I11" s="279"/>
      <c r="J11" s="280"/>
      <c r="K11" s="119"/>
    </row>
    <row r="12" spans="2:11" ht="82.5" customHeight="1" x14ac:dyDescent="0.25">
      <c r="B12" s="114">
        <v>3</v>
      </c>
      <c r="C12" s="114">
        <v>2022</v>
      </c>
      <c r="D12" s="114">
        <v>7</v>
      </c>
      <c r="E12" s="282">
        <v>27</v>
      </c>
      <c r="F12" s="283"/>
      <c r="G12" s="278" t="s">
        <v>85</v>
      </c>
      <c r="H12" s="279"/>
      <c r="I12" s="279"/>
      <c r="J12" s="280"/>
      <c r="K12" s="119"/>
    </row>
    <row r="13" spans="2:11" ht="100.5" customHeight="1" x14ac:dyDescent="0.25">
      <c r="B13" s="114">
        <v>4</v>
      </c>
      <c r="C13" s="114">
        <v>2023</v>
      </c>
      <c r="D13" s="114">
        <v>11</v>
      </c>
      <c r="E13" s="282">
        <v>30</v>
      </c>
      <c r="F13" s="283"/>
      <c r="G13" s="278" t="s">
        <v>100</v>
      </c>
      <c r="H13" s="279"/>
      <c r="I13" s="279"/>
      <c r="J13" s="280"/>
      <c r="K13" s="119"/>
    </row>
    <row r="14" spans="2:11" ht="70.5" customHeight="1" x14ac:dyDescent="0.25">
      <c r="B14" s="114">
        <v>5</v>
      </c>
      <c r="C14" s="114">
        <v>2024</v>
      </c>
      <c r="D14" s="122" t="s">
        <v>99</v>
      </c>
      <c r="E14" s="282">
        <v>27</v>
      </c>
      <c r="F14" s="283"/>
      <c r="G14" s="278" t="s">
        <v>101</v>
      </c>
      <c r="H14" s="279"/>
      <c r="I14" s="279"/>
      <c r="J14" s="280"/>
      <c r="K14" s="119"/>
    </row>
    <row r="15" spans="2:11" ht="76.5" customHeight="1" x14ac:dyDescent="0.25">
      <c r="B15" s="114">
        <v>6</v>
      </c>
      <c r="C15" s="114">
        <v>2024</v>
      </c>
      <c r="D15" s="122" t="s">
        <v>102</v>
      </c>
      <c r="E15" s="282"/>
      <c r="F15" s="283"/>
      <c r="G15" s="278" t="s">
        <v>104</v>
      </c>
      <c r="H15" s="279"/>
      <c r="I15" s="279"/>
      <c r="J15" s="280"/>
      <c r="K15" s="119"/>
    </row>
    <row r="16" spans="2:11" ht="15.75" customHeight="1" x14ac:dyDescent="0.25">
      <c r="B16" s="276" t="s">
        <v>86</v>
      </c>
      <c r="C16" s="276"/>
      <c r="D16" s="276"/>
      <c r="E16" s="276"/>
      <c r="F16" s="276"/>
      <c r="G16" s="276"/>
      <c r="H16" s="276"/>
      <c r="I16" s="276"/>
      <c r="J16" s="276"/>
      <c r="K16" s="115"/>
    </row>
    <row r="17" spans="2:11" x14ac:dyDescent="0.25">
      <c r="B17" s="276" t="s">
        <v>87</v>
      </c>
      <c r="C17" s="276"/>
      <c r="D17" s="276"/>
      <c r="E17" s="276"/>
      <c r="F17" s="276" t="s">
        <v>88</v>
      </c>
      <c r="G17" s="276"/>
      <c r="H17" s="276"/>
      <c r="I17" s="276"/>
      <c r="J17" s="276"/>
      <c r="K17" s="115"/>
    </row>
    <row r="18" spans="2:11" ht="15.75" customHeight="1" x14ac:dyDescent="0.25">
      <c r="B18" s="295" t="s">
        <v>89</v>
      </c>
      <c r="C18" s="295"/>
      <c r="D18" s="295"/>
      <c r="E18" s="295"/>
      <c r="F18" s="295" t="s">
        <v>103</v>
      </c>
      <c r="G18" s="295"/>
      <c r="H18" s="295"/>
      <c r="I18" s="295"/>
      <c r="J18" s="295"/>
      <c r="K18" s="113"/>
    </row>
    <row r="19" spans="2:11" x14ac:dyDescent="0.25">
      <c r="B19" s="276" t="s">
        <v>90</v>
      </c>
      <c r="C19" s="276"/>
      <c r="D19" s="276"/>
      <c r="E19" s="276"/>
      <c r="F19" s="276"/>
      <c r="G19" s="276"/>
      <c r="H19" s="276"/>
      <c r="I19" s="276"/>
      <c r="J19" s="276"/>
      <c r="K19" s="115"/>
    </row>
    <row r="20" spans="2:11" x14ac:dyDescent="0.25">
      <c r="B20" s="276" t="s">
        <v>87</v>
      </c>
      <c r="C20" s="276"/>
      <c r="D20" s="276"/>
      <c r="E20" s="276"/>
      <c r="F20" s="276" t="s">
        <v>88</v>
      </c>
      <c r="G20" s="276"/>
      <c r="H20" s="276"/>
      <c r="I20" s="276"/>
      <c r="J20" s="276"/>
      <c r="K20" s="115"/>
    </row>
    <row r="21" spans="2:11" ht="15.75" customHeight="1" x14ac:dyDescent="0.25">
      <c r="B21" s="297" t="s">
        <v>91</v>
      </c>
      <c r="C21" s="297"/>
      <c r="D21" s="297"/>
      <c r="E21" s="297"/>
      <c r="F21" s="297" t="s">
        <v>92</v>
      </c>
      <c r="G21" s="297"/>
      <c r="H21" s="297"/>
      <c r="I21" s="297"/>
      <c r="J21" s="297"/>
      <c r="K21" s="118"/>
    </row>
    <row r="22" spans="2:11" ht="15.75" customHeight="1" x14ac:dyDescent="0.25">
      <c r="B22" s="281" t="s">
        <v>93</v>
      </c>
      <c r="C22" s="281"/>
      <c r="D22" s="281"/>
      <c r="E22" s="281"/>
      <c r="F22" s="281"/>
      <c r="G22" s="281"/>
      <c r="H22" s="281"/>
      <c r="I22" s="281"/>
      <c r="J22" s="281"/>
      <c r="K22" s="117"/>
    </row>
    <row r="23" spans="2:11" x14ac:dyDescent="0.25">
      <c r="B23" s="276" t="s">
        <v>87</v>
      </c>
      <c r="C23" s="276"/>
      <c r="D23" s="276"/>
      <c r="E23" s="276" t="s">
        <v>88</v>
      </c>
      <c r="F23" s="276"/>
      <c r="G23" s="276"/>
      <c r="H23" s="276" t="s">
        <v>94</v>
      </c>
      <c r="I23" s="276"/>
      <c r="J23" s="276"/>
      <c r="K23" s="115"/>
    </row>
    <row r="24" spans="2:11" x14ac:dyDescent="0.25">
      <c r="B24" s="276"/>
      <c r="C24" s="276"/>
      <c r="D24" s="276"/>
      <c r="E24" s="276"/>
      <c r="F24" s="276"/>
      <c r="G24" s="276"/>
      <c r="H24" s="116" t="s">
        <v>80</v>
      </c>
      <c r="I24" s="116" t="s">
        <v>81</v>
      </c>
      <c r="J24" s="116" t="s">
        <v>82</v>
      </c>
      <c r="K24" s="115"/>
    </row>
    <row r="25" spans="2:11" x14ac:dyDescent="0.25">
      <c r="B25" s="295" t="s">
        <v>95</v>
      </c>
      <c r="C25" s="295"/>
      <c r="D25" s="295"/>
      <c r="E25" s="297" t="s">
        <v>96</v>
      </c>
      <c r="F25" s="297"/>
      <c r="G25" s="297"/>
      <c r="H25" s="114">
        <v>2024</v>
      </c>
      <c r="I25" s="122" t="s">
        <v>102</v>
      </c>
      <c r="J25" s="114"/>
      <c r="K25" s="113"/>
    </row>
    <row r="26" spans="2:11" x14ac:dyDescent="0.25">
      <c r="K26" s="112"/>
    </row>
    <row r="27" spans="2:11" ht="56.25" customHeight="1" x14ac:dyDescent="0.25">
      <c r="B27" s="112"/>
      <c r="C27" s="296" t="s">
        <v>97</v>
      </c>
      <c r="D27" s="296"/>
      <c r="E27" s="296"/>
      <c r="F27" s="296"/>
      <c r="G27" s="296"/>
      <c r="H27" s="296"/>
      <c r="I27" s="296"/>
      <c r="K27" s="112"/>
    </row>
    <row r="28" spans="2:11" ht="16.5" customHeight="1" x14ac:dyDescent="0.25">
      <c r="E28" s="285" t="s">
        <v>98</v>
      </c>
      <c r="F28" s="285"/>
      <c r="G28" s="285"/>
      <c r="H28" s="285"/>
      <c r="I28" s="285"/>
      <c r="J28" s="285"/>
      <c r="K28" s="111"/>
    </row>
    <row r="29" spans="2:11" x14ac:dyDescent="0.25">
      <c r="B29" s="112"/>
      <c r="C29" s="112"/>
      <c r="D29" s="112"/>
      <c r="E29" s="285"/>
      <c r="F29" s="285"/>
      <c r="G29" s="285"/>
      <c r="H29" s="285"/>
      <c r="I29" s="285"/>
      <c r="J29" s="285"/>
      <c r="K29" s="111"/>
    </row>
    <row r="30" spans="2:11" ht="15" customHeight="1" x14ac:dyDescent="0.25">
      <c r="C30" s="110"/>
      <c r="D30" s="110"/>
      <c r="E30" s="110"/>
      <c r="F30" s="110"/>
      <c r="G30" s="110"/>
      <c r="H30" s="110"/>
    </row>
    <row r="31" spans="2:11" x14ac:dyDescent="0.25">
      <c r="B31" s="110"/>
      <c r="C31" s="110"/>
      <c r="D31" s="110"/>
      <c r="E31" s="110"/>
      <c r="F31" s="110"/>
      <c r="G31" s="110"/>
      <c r="H31" s="110"/>
    </row>
  </sheetData>
  <mergeCells count="43">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B8:B9"/>
    <mergeCell ref="B2:C5"/>
    <mergeCell ref="C8:F8"/>
    <mergeCell ref="E9:F9"/>
    <mergeCell ref="G13:J13"/>
    <mergeCell ref="G8:J9"/>
    <mergeCell ref="B7:J7"/>
    <mergeCell ref="G11:J11"/>
    <mergeCell ref="E11:F11"/>
    <mergeCell ref="G12:J12"/>
    <mergeCell ref="G10:J10"/>
  </mergeCells>
  <phoneticPr fontId="43"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64083AE-2A34-40CD-86CF-CD8A8FEF5E61}">
  <ds:schemaRefs>
    <ds:schemaRef ds:uri="http://www.w3.org/XML/1998/namespace"/>
    <ds:schemaRef ds:uri="http://schemas.microsoft.com/office/2006/documentManagement/types"/>
    <ds:schemaRef ds:uri="http://schemas.microsoft.com/office/infopath/2007/PartnerControls"/>
    <ds:schemaRef ds:uri="http://purl.org/dc/terms/"/>
    <ds:schemaRef ds:uri="http://purl.org/dc/elements/1.1/"/>
    <ds:schemaRef ds:uri="632c1e4e-69c6-4d1f-81a1-009441d464e5"/>
    <ds:schemaRef ds:uri="http://purl.org/dc/dcmitype/"/>
    <ds:schemaRef ds:uri="http://schemas.openxmlformats.org/package/2006/metadata/core-properties"/>
    <ds:schemaRef ds:uri="39f7a895-868e-4739-ab10-589c64175fbd"/>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Bienes y Servicios</vt:lpstr>
      <vt:lpstr>Servicio2 (Bienestar U)</vt:lpstr>
      <vt:lpstr>Servicio3 (Bienestar U)</vt:lpstr>
      <vt:lpstr>Servicio4 (Bienestar U)</vt:lpstr>
      <vt:lpstr>Cálculos</vt:lpstr>
      <vt:lpstr>Obra</vt:lpstr>
      <vt:lpstr>CONTROL CAMBIOS</vt:lpstr>
      <vt:lpstr>'Bienes y Servicios'!Área_de_impresión</vt:lpstr>
      <vt:lpstr>Obra!Área_de_impresión</vt:lpstr>
      <vt:lpstr>'Servicio2 (Bienestar U)'!Área_de_impresión</vt:lpstr>
      <vt:lpstr>'Servicio3 (Bienestar U)'!Área_de_impresión</vt:lpstr>
      <vt:lpstr>'Servicio4 (Bienestar U)'!Área_de_impresión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GIOVANA ASTRID MOLINA RIVERA</cp:lastModifiedBy>
  <cp:revision/>
  <cp:lastPrinted>2024-07-22T22:04:40Z</cp:lastPrinted>
  <dcterms:created xsi:type="dcterms:W3CDTF">2017-04-28T13:22:52Z</dcterms:created>
  <dcterms:modified xsi:type="dcterms:W3CDTF">2024-10-25T23:27:14Z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