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26 DE 2024/PUBLICACION/"/>
    </mc:Choice>
  </mc:AlternateContent>
  <xr:revisionPtr revIDLastSave="94" documentId="13_ncr:1_{F325527D-AE3E-4150-8C66-BA9D114568FD}" xr6:coauthVersionLast="47" xr6:coauthVersionMax="47" xr10:uidLastSave="{43084653-5C53-41A9-9428-21EEA194B8B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5" i="7"/>
  <c r="J15" i="7"/>
  <c r="L15" i="7"/>
  <c r="M15" i="7" s="1"/>
  <c r="O19" i="7"/>
  <c r="L14" i="7"/>
  <c r="M14" i="7" s="1"/>
  <c r="J14" i="7"/>
  <c r="H14" i="7"/>
  <c r="O18" i="7" l="1"/>
  <c r="O22" i="7"/>
  <c r="O21" i="7"/>
  <c r="K15" i="7"/>
  <c r="K16" i="7"/>
  <c r="N16" i="7"/>
  <c r="O16" i="7" s="1"/>
  <c r="N15" i="7"/>
  <c r="O15" i="7" s="1"/>
  <c r="O17" i="7"/>
  <c r="K14" i="7"/>
  <c r="O24" i="7"/>
  <c r="O25" i="7" s="1"/>
  <c r="N14" i="7"/>
  <c r="O14" i="7" s="1"/>
  <c r="O23" i="7" l="1"/>
  <c r="O20" i="7"/>
  <c r="O26" i="7" l="1"/>
</calcChain>
</file>

<file path=xl/sharedStrings.xml><?xml version="1.0" encoding="utf-8"?>
<sst xmlns="http://schemas.openxmlformats.org/spreadsheetml/2006/main" count="102" uniqueCount="86">
  <si>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</si>
  <si>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</si>
  <si>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</si>
  <si>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</si>
  <si>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</si>
  <si>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</si>
  <si>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</si>
  <si>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</si>
  <si>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</si>
  <si>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</si>
  <si>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</si>
  <si>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</si>
  <si>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</si>
  <si>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</si>
  <si>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</si>
  <si>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</si>
  <si>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</si>
  <si>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</si>
  <si>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</si>
  <si>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</si>
  <si>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</si>
  <si>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</si>
  <si>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</si>
  <si>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</si>
  <si>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</si>
  <si>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</si>
  <si>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</si>
  <si>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</si>
  <si>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</si>
  <si>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</si>
  <si>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</si>
  <si>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</si>
  <si>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</si>
  <si>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</si>
  <si>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</si>
  <si>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</si>
  <si>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</si>
  <si>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</si>
  <si>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</si>
  <si>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</si>
  <si>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</si>
  <si>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</si>
  <si>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</si>
  <si>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</si>
  <si>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</si>
  <si>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</si>
  <si>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</si>
  <si>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</si>
  <si>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</si>
  <si>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</si>
  <si>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</si>
  <si>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</si>
  <si>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</si>
  <si>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</si>
  <si>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</si>
  <si>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</si>
  <si>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</si>
  <si>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</si>
  <si>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</si>
  <si>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</si>
  <si>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</si>
  <si>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</si>
  <si>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</si>
  <si>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</si>
  <si>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</si>
  <si>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</si>
  <si>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</si>
  <si>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</si>
  <si>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</si>
  <si>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</si>
  <si>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</si>
  <si>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</si>
  <si>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</si>
  <si>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</si>
  <si>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</si>
  <si>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</si>
  <si>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</si>
  <si>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</si>
  <si>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</si>
  <si>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</si>
  <si>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</si>
  <si>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Heno anglenton, pangolo presentación por paca de 10 kilogramos. Tener en cuenta el Anexo No. 1 Cronograma </t>
  </si>
  <si>
    <t>Cascarilla presentación paca por 50 kilogramos. Tener en cuenta el Anexo No. 1 Cronograma</t>
  </si>
  <si>
    <t>Recebo, en material fino tipo sello, en presentación por metro cubico. Tener en cuenta el Anexo No. 1 Cronograma</t>
  </si>
  <si>
    <t>UNIDAD</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</si>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</sst>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4" zoomScale="90" zoomScaleNormal="70" zoomScaleSheetLayoutView="90" zoomScalePageLayoutView="55" workbookViewId="0">
      <selection activeCell="B28" sqref="B28:C2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
      <c r="A14" s="26">
        <v>1</v>
      </c>
      <c r="B14" s="57" t="s">
        <v>81</v>
      </c>
      <c r="C14" s="12"/>
      <c r="D14" s="58">
        <v>170</v>
      </c>
      <c r="E14" s="58" t="s">
        <v>84</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
      <c r="A15" s="26">
        <v>2</v>
      </c>
      <c r="B15" s="57" t="s">
        <v>82</v>
      </c>
      <c r="C15" s="12"/>
      <c r="D15" s="58">
        <v>180</v>
      </c>
      <c r="E15" s="58" t="s">
        <v>84</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thickBot="1" x14ac:dyDescent="0.25">
      <c r="A16" s="26">
        <v>3</v>
      </c>
      <c r="B16" s="57" t="s">
        <v>83</v>
      </c>
      <c r="C16" s="12"/>
      <c r="D16" s="58">
        <v>150</v>
      </c>
      <c r="E16" s="58" t="s">
        <v>85</v>
      </c>
      <c r="F16" s="13"/>
      <c r="G16" s="11">
        <v>0</v>
      </c>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2" t="s">
        <v>26</v>
      </c>
      <c r="B17" s="93"/>
      <c r="C17" s="93"/>
      <c r="D17" s="93"/>
      <c r="E17" s="93"/>
      <c r="F17" s="93"/>
      <c r="G17" s="93"/>
      <c r="H17" s="93"/>
      <c r="I17" s="93"/>
      <c r="J17" s="93"/>
      <c r="K17" s="93"/>
      <c r="L17" s="65" t="s">
        <v>27</v>
      </c>
      <c r="M17" s="66"/>
      <c r="N17" s="66"/>
      <c r="O17" s="35">
        <f>SUMIF(G:G,0%,L:L)+SUMIF(G:G,"",L:L)</f>
        <v>0</v>
      </c>
    </row>
    <row r="18" spans="1:15" s="9" customFormat="1" ht="39" customHeight="1" x14ac:dyDescent="0.25">
      <c r="A18" s="71" t="s">
        <v>78</v>
      </c>
      <c r="B18" s="72"/>
      <c r="C18" s="72"/>
      <c r="D18" s="72"/>
      <c r="E18" s="72"/>
      <c r="F18" s="72"/>
      <c r="G18" s="72"/>
      <c r="H18" s="72"/>
      <c r="I18" s="72"/>
      <c r="J18" s="72"/>
      <c r="K18" s="73"/>
      <c r="L18" s="63" t="s">
        <v>28</v>
      </c>
      <c r="M18" s="64"/>
      <c r="N18" s="64"/>
      <c r="O18" s="36">
        <f>SUMIF(G:G,5%,L:L)</f>
        <v>0</v>
      </c>
    </row>
    <row r="19" spans="1:15" s="9" customFormat="1" ht="30" customHeight="1" x14ac:dyDescent="0.25">
      <c r="A19" s="74"/>
      <c r="B19" s="75"/>
      <c r="C19" s="75"/>
      <c r="D19" s="75"/>
      <c r="E19" s="75"/>
      <c r="F19" s="75"/>
      <c r="G19" s="75"/>
      <c r="H19" s="75"/>
      <c r="I19" s="75"/>
      <c r="J19" s="75"/>
      <c r="K19" s="76"/>
      <c r="L19" s="63" t="s">
        <v>29</v>
      </c>
      <c r="M19" s="64"/>
      <c r="N19" s="64"/>
      <c r="O19" s="36">
        <f>SUMIF(G:G,19%,L:L)</f>
        <v>0</v>
      </c>
    </row>
    <row r="20" spans="1:15" s="9" customFormat="1" ht="30" customHeight="1" x14ac:dyDescent="0.25">
      <c r="A20" s="74"/>
      <c r="B20" s="75"/>
      <c r="C20" s="75"/>
      <c r="D20" s="75"/>
      <c r="E20" s="75"/>
      <c r="F20" s="75"/>
      <c r="G20" s="75"/>
      <c r="H20" s="75"/>
      <c r="I20" s="75"/>
      <c r="J20" s="75"/>
      <c r="K20" s="76"/>
      <c r="L20" s="61" t="s">
        <v>22</v>
      </c>
      <c r="M20" s="62"/>
      <c r="N20" s="62"/>
      <c r="O20" s="37">
        <f>SUM(O17:O19)</f>
        <v>0</v>
      </c>
    </row>
    <row r="21" spans="1:15" s="9" customFormat="1" ht="30" customHeight="1" x14ac:dyDescent="0.25">
      <c r="A21" s="74"/>
      <c r="B21" s="75"/>
      <c r="C21" s="75"/>
      <c r="D21" s="75"/>
      <c r="E21" s="75"/>
      <c r="F21" s="75"/>
      <c r="G21" s="75"/>
      <c r="H21" s="75"/>
      <c r="I21" s="75"/>
      <c r="J21" s="75"/>
      <c r="K21" s="76"/>
      <c r="L21" s="59" t="s">
        <v>30</v>
      </c>
      <c r="M21" s="60"/>
      <c r="N21" s="60"/>
      <c r="O21" s="38">
        <f>SUMIF(G:G,5%,M:M)</f>
        <v>0</v>
      </c>
    </row>
    <row r="22" spans="1:15" s="9" customFormat="1" ht="30" customHeight="1" x14ac:dyDescent="0.25">
      <c r="A22" s="74"/>
      <c r="B22" s="75"/>
      <c r="C22" s="75"/>
      <c r="D22" s="75"/>
      <c r="E22" s="75"/>
      <c r="F22" s="75"/>
      <c r="G22" s="75"/>
      <c r="H22" s="75"/>
      <c r="I22" s="75"/>
      <c r="J22" s="75"/>
      <c r="K22" s="76"/>
      <c r="L22" s="59" t="s">
        <v>31</v>
      </c>
      <c r="M22" s="60"/>
      <c r="N22" s="60"/>
      <c r="O22" s="38">
        <f>SUMIF(G:G,19%,M:M)</f>
        <v>0</v>
      </c>
    </row>
    <row r="23" spans="1:15" s="9" customFormat="1" ht="30" customHeight="1" x14ac:dyDescent="0.25">
      <c r="A23" s="74"/>
      <c r="B23" s="75"/>
      <c r="C23" s="75"/>
      <c r="D23" s="75"/>
      <c r="E23" s="75"/>
      <c r="F23" s="75"/>
      <c r="G23" s="75"/>
      <c r="H23" s="75"/>
      <c r="I23" s="75"/>
      <c r="J23" s="75"/>
      <c r="K23" s="76"/>
      <c r="L23" s="61" t="s">
        <v>32</v>
      </c>
      <c r="M23" s="62"/>
      <c r="N23" s="62"/>
      <c r="O23" s="37">
        <f>SUM(O21:O22)</f>
        <v>0</v>
      </c>
    </row>
    <row r="24" spans="1:15" s="9" customFormat="1" ht="30" customHeight="1" x14ac:dyDescent="0.25">
      <c r="A24" s="74"/>
      <c r="B24" s="75"/>
      <c r="C24" s="75"/>
      <c r="D24" s="75"/>
      <c r="E24" s="75"/>
      <c r="F24" s="75"/>
      <c r="G24" s="75"/>
      <c r="H24" s="75"/>
      <c r="I24" s="75"/>
      <c r="J24" s="75"/>
      <c r="K24" s="76"/>
      <c r="L24" s="63" t="s">
        <v>33</v>
      </c>
      <c r="M24" s="64"/>
      <c r="N24" s="64"/>
      <c r="O24" s="36">
        <f>SUMIF(I:I,8%,N:N)</f>
        <v>0</v>
      </c>
    </row>
    <row r="25" spans="1:15" s="9" customFormat="1" ht="37.5" customHeight="1" x14ac:dyDescent="0.25">
      <c r="A25" s="74"/>
      <c r="B25" s="75"/>
      <c r="C25" s="75"/>
      <c r="D25" s="75"/>
      <c r="E25" s="75"/>
      <c r="F25" s="75"/>
      <c r="G25" s="75"/>
      <c r="H25" s="75"/>
      <c r="I25" s="75"/>
      <c r="J25" s="75"/>
      <c r="K25" s="76"/>
      <c r="L25" s="69" t="s">
        <v>34</v>
      </c>
      <c r="M25" s="70"/>
      <c r="N25" s="70"/>
      <c r="O25" s="37">
        <f>SUM(O24)</f>
        <v>0</v>
      </c>
    </row>
    <row r="26" spans="1:15" s="9" customFormat="1" ht="32.25" customHeight="1" thickBot="1" x14ac:dyDescent="0.3">
      <c r="A26" s="77"/>
      <c r="B26" s="78"/>
      <c r="C26" s="78"/>
      <c r="D26" s="78"/>
      <c r="E26" s="78"/>
      <c r="F26" s="78"/>
      <c r="G26" s="78"/>
      <c r="H26" s="78"/>
      <c r="I26" s="78"/>
      <c r="J26" s="78"/>
      <c r="K26" s="79"/>
      <c r="L26" s="67" t="s">
        <v>35</v>
      </c>
      <c r="M26" s="68"/>
      <c r="N26" s="68"/>
      <c r="O26" s="39">
        <f>+O20+O23+O25</f>
        <v>0</v>
      </c>
    </row>
    <row r="28" spans="1:15" ht="50.1" customHeight="1" thickBot="1" x14ac:dyDescent="0.3">
      <c r="B28" s="83"/>
      <c r="C28" s="83"/>
    </row>
    <row r="29" spans="1:15" x14ac:dyDescent="0.25">
      <c r="B29" s="104" t="s">
        <v>36</v>
      </c>
      <c r="C29" s="104"/>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3" t="s">
        <v>38</v>
      </c>
      <c r="B33" s="103"/>
      <c r="C33" s="103"/>
      <c r="D33" s="103"/>
      <c r="E33" s="103"/>
      <c r="F33" s="103"/>
      <c r="G33" s="103"/>
      <c r="H33" s="103"/>
      <c r="I33" s="103"/>
      <c r="J33" s="103"/>
      <c r="K33" s="103"/>
      <c r="L33" s="103"/>
      <c r="M33" s="103"/>
      <c r="N33" s="103"/>
      <c r="O33" s="103"/>
      <c r="P33" s="2"/>
      <c r="Q33" s="2"/>
    </row>
    <row r="34" spans="1:17" ht="15" customHeight="1" x14ac:dyDescent="0.25">
      <c r="A34" s="102" t="s">
        <v>39</v>
      </c>
      <c r="B34" s="102"/>
      <c r="C34" s="102"/>
      <c r="D34" s="102"/>
      <c r="E34" s="102"/>
      <c r="F34" s="102"/>
      <c r="G34" s="102"/>
      <c r="H34" s="102"/>
      <c r="I34" s="102"/>
      <c r="J34" s="102"/>
      <c r="K34" s="102"/>
      <c r="L34" s="102"/>
      <c r="M34" s="102"/>
      <c r="N34" s="102"/>
      <c r="O34" s="102"/>
      <c r="P34" s="40"/>
      <c r="Q34" s="40"/>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Qup4Z50W0BKvHSQKBLlnYu2B0px1AO6T6BJNYVDTzxsSfsABho9KsPqSzYc8yRoT0o+Zwe+9cBqKvzSJNImArw==" saltValue="rXyB+WyiGMgFHdN8dv88m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2024-08-22T15:34:26Z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