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2. F-CD-204/3. DOCUMENTOS A PUBLICAR/"/>
    </mc:Choice>
  </mc:AlternateContent>
  <xr:revisionPtr revIDLastSave="564" documentId="13_ncr:1_{A3203639-816A-4F00-A849-4E2EC2053B16}" xr6:coauthVersionLast="47" xr6:coauthVersionMax="47" xr10:uidLastSave="{6595C4C7-4E33-450D-95CC-B88B96CCA469}"/>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L14" i="7"/>
  <c r="M14" i="7" s="1"/>
  <c r="O19" i="7"/>
  <c r="O16" i="7"/>
  <c r="O17" i="7" l="1"/>
  <c r="K14" i="7"/>
  <c r="N14" i="7"/>
  <c r="O14" i="7" s="1"/>
  <c r="O15" i="7"/>
  <c r="O22" i="7"/>
  <c r="O23" i="7" s="1"/>
  <c r="O18" i="7" l="1"/>
  <c r="O20" i="7"/>
  <c r="O21" i="7" s="1"/>
  <c r="O24" i="7" s="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<sst xmlns="http://schemas.openxmlformats.org/spreadsheetml/2006/main" count="54" uniqueCount="52">
  <si>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</si>
  <si>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</si>
  <si>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</si>
  <si>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</si>
  <si>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</si>
  <si>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</si>
  <si>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</si>
  <si>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</si>
  <si>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</si>
  <si>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</si>
  <si>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</si>
  <si>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</si>
  <si>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</si>
  <si>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</si>
  <si>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</si>
  <si>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</si>
  <si>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</si>
  <si>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</si>
  <si>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</si>
  <si>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</si>
  <si>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</si>
  <si>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</si>
  <si>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</si>
  <si>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</si>
  <si>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</si>
  <si>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</si>
  <si>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</si>
  <si>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</si>
  <si>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</si>
  <si>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</si>
  <si>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</si>
  <si>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</si>
  <si>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</si>
  <si>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</si>
  <si>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</si>
  <si>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</si>
  <si>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</si>
  <si>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</si>
  <si>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</si>
  <si>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</si>
  <si>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</si>
  <si>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</si>
  <si>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</si>
  <si>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</si>
  <si>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</si>
  <si>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</si>
  <si>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</si>
  <si>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</si>
  <si>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</si>
  <si>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</si>
  <si>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</si>
  <si>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Renovación de la LICENCIAS ADOBE: CREATIVE CLOUD que incluya : (INDESING, PHOTOSHOP, ILUSTRATOR, ACROBAT, INCOPY). Incluye soporte tecnico y mantenimiento por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</si>
</sst>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0" applyNumberFormat="0" applyAlignment="0" applyProtection="0"/>
    <xf numFmtId="0" fontId="17" fillId="8" borderId="11" applyNumberFormat="0" applyAlignment="0" applyProtection="0"/>
    <xf numFmtId="0" fontId="18" fillId="8" borderId="10" applyNumberFormat="0" applyAlignment="0" applyProtection="0"/>
    <xf numFmtId="0" fontId="19" fillId="0" borderId="12" applyNumberFormat="0" applyFill="0" applyAlignment="0" applyProtection="0"/>
    <xf numFmtId="0" fontId="20" fillId="9" borderId="13" applyNumberFormat="0" applyAlignment="0" applyProtection="0"/>
    <xf numFmtId="0" fontId="21" fillId="0" borderId="0" applyNumberFormat="0" applyFill="0" applyBorder="0" applyAlignment="0" applyProtection="0"/>
    <xf numFmtId="0" fontId="5" fillId="10" borderId="14" applyNumberFormat="0" applyFont="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6" fillId="0" borderId="34" xfId="4" applyFont="1" applyBorder="1" applyAlignment="1" applyProtection="1">
      <alignment vertical="center"/>
      <protection hidden="1"/>
    </xf>
    <xf numFmtId="43" fontId="3" fillId="0" borderId="34" xfId="4" applyFont="1" applyFill="1" applyBorder="1" applyAlignment="1" applyProtection="1">
      <alignment vertical="center"/>
      <protection hidden="1"/>
    </xf>
    <xf numFmtId="43" fontId="6" fillId="0" borderId="35"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164" fontId="27" fillId="35" borderId="1" xfId="4" applyNumberFormat="1"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hidden="1"/>
    </xf>
    <xf numFmtId="0" fontId="1" fillId="35" borderId="1" xfId="0" applyFont="1" applyFill="1" applyBorder="1" applyAlignment="1" applyProtection="1">
      <alignment horizontal="left" vertical="center" wrapText="1"/>
      <protection locked="0"/>
    </xf>
    <xf numFmtId="43" fontId="3" fillId="0" borderId="37" xfId="4" applyFont="1" applyBorder="1" applyAlignment="1" applyProtection="1">
      <alignment vertical="center"/>
      <protection hidden="1"/>
    </xf>
    <xf numFmtId="0" fontId="1" fillId="0" borderId="1" xfId="0" applyFont="1" applyBorder="1" applyAlignment="1">
      <alignment horizontal="center" vertical="center" wrapText="1"/>
    </xf>
    <xf numFmtId="43" fontId="1" fillId="0" borderId="1" xfId="3" applyFont="1" applyFill="1" applyBorder="1" applyAlignment="1" applyProtection="1">
      <alignment vertical="center"/>
      <protection hidden="1"/>
    </xf>
    <xf numFmtId="0" fontId="31" fillId="0" borderId="39" xfId="0" applyFont="1" applyBorder="1" applyAlignment="1">
      <alignment horizontal="left" vertical="center" wrapText="1"/>
    </xf>
    <xf numFmtId="0" fontId="3" fillId="0" borderId="29"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29"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8" fillId="2" borderId="18"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19"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24" xfId="0" applyFont="1" applyFill="1" applyBorder="1" applyAlignment="1" applyProtection="1">
      <alignment horizontal="center" vertical="center"/>
      <protection locked="0"/>
    </xf>
    <xf numFmtId="0" fontId="26" fillId="35" borderId="32" xfId="0" applyFont="1" applyFill="1" applyBorder="1" applyAlignment="1" applyProtection="1">
      <alignment horizontal="center" vertical="center"/>
      <protection locked="0"/>
    </xf>
    <xf numFmtId="0" fontId="26" fillId="35" borderId="17" xfId="0" applyFont="1" applyFill="1" applyBorder="1" applyAlignment="1" applyProtection="1">
      <alignment horizontal="center" vertical="center"/>
      <protection locked="0"/>
    </xf>
    <xf numFmtId="0" fontId="26" fillId="35" borderId="16"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 customWidth="1"/>
    <col min="2" max="2" width="71.42578125" style="1" customWidth="1"/>
    <col min="3" max="3" width="23" style="1" customWidth="1"/>
    <col min="4" max="4" width="13.5703125" style="1" bestFit="1" customWidth="1"/>
    <col min="5" max="5" width="15.42578125" style="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4" t="s">
        <v>4</v>
      </c>
    </row>
    <row r="8" spans="1:15" ht="9.9499999999999993" customHeight="1" x14ac:dyDescent="0.25">
      <c r="A8" s="5"/>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6"/>
      <c r="E10" s="7"/>
      <c r="F10" s="7"/>
      <c r="M10" s="7"/>
      <c r="N10" s="1"/>
    </row>
    <row r="11" spans="1:15" ht="30" customHeight="1" x14ac:dyDescent="0.25">
      <c r="A11" s="75"/>
      <c r="B11" s="76"/>
      <c r="D11" s="77" t="s">
        <v>8</v>
      </c>
      <c r="E11" s="78"/>
      <c r="F11" s="67"/>
      <c r="G11" s="68"/>
      <c r="H11" s="68"/>
      <c r="I11" s="69"/>
      <c r="K11" s="77" t="s">
        <v>9</v>
      </c>
      <c r="L11" s="78"/>
      <c r="M11" s="81"/>
      <c r="N11" s="82"/>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60.75" customHeight="1" x14ac:dyDescent="0.25">
      <c r="A14" s="40">
        <v>1</v>
      </c>
      <c r="B14" s="45" t="s">
        <v>51</v>
      </c>
      <c r="C14" s="41"/>
      <c r="D14" s="43">
        <v>4</v>
      </c>
      <c r="E14" s="43" t="s">
        <v>50</v>
      </c>
      <c r="F14" s="39">
        <v>0</v>
      </c>
      <c r="G14" s="37">
        <v>0</v>
      </c>
      <c r="H14" s="38">
        <f>+ROUND(F14*G14,0)</f>
        <v>0</v>
      </c>
      <c r="I14" s="37">
        <v>0</v>
      </c>
      <c r="J14" s="38">
        <f t="shared" ref="J14" si="0">ROUND(F14*I14,0)</f>
        <v>0</v>
      </c>
      <c r="K14" s="38">
        <f>ROUND(F14+H14+J14,0)</f>
        <v>0</v>
      </c>
      <c r="L14" s="38">
        <f t="shared" ref="L14" si="1">ROUND(F14*D14,0)</f>
        <v>0</v>
      </c>
      <c r="M14" s="38">
        <f t="shared" ref="M14" si="2">ROUND(L14*G14,0)</f>
        <v>0</v>
      </c>
      <c r="N14" s="38">
        <f t="shared" ref="N14" si="3">ROUND(L14*I14,0)</f>
        <v>0</v>
      </c>
      <c r="O14" s="44">
        <f t="shared" ref="O14" si="4">ROUND(L14+N14+M14,0)</f>
        <v>0</v>
      </c>
    </row>
    <row r="15" spans="1:15" s="8" customFormat="1" ht="42" customHeight="1" thickBot="1" x14ac:dyDescent="0.3">
      <c r="A15" s="79" t="s">
        <v>25</v>
      </c>
      <c r="B15" s="80"/>
      <c r="C15" s="80"/>
      <c r="D15" s="80"/>
      <c r="E15" s="80"/>
      <c r="F15" s="80"/>
      <c r="G15" s="80"/>
      <c r="H15" s="80"/>
      <c r="I15" s="80"/>
      <c r="J15" s="80"/>
      <c r="K15" s="80"/>
      <c r="L15" s="52" t="s">
        <v>26</v>
      </c>
      <c r="M15" s="53"/>
      <c r="N15" s="53"/>
      <c r="O15" s="42">
        <f>SUMIF(G:G,0%,L:L)+SUMIF(G:G,"",L:L)</f>
        <v>0</v>
      </c>
    </row>
    <row r="16" spans="1:15" s="8" customFormat="1" ht="39" customHeight="1" x14ac:dyDescent="0.25">
      <c r="A16" s="58" t="s">
        <v>47</v>
      </c>
      <c r="B16" s="59"/>
      <c r="C16" s="59"/>
      <c r="D16" s="59"/>
      <c r="E16" s="59"/>
      <c r="F16" s="59"/>
      <c r="G16" s="59"/>
      <c r="H16" s="59"/>
      <c r="I16" s="59"/>
      <c r="J16" s="59"/>
      <c r="K16" s="60"/>
      <c r="L16" s="50" t="s">
        <v>27</v>
      </c>
      <c r="M16" s="51"/>
      <c r="N16" s="51"/>
      <c r="O16" s="29">
        <f>SUMIF(G:G,5%,L:L)</f>
        <v>0</v>
      </c>
    </row>
    <row r="17" spans="1:17" s="8" customFormat="1" ht="30" customHeight="1" x14ac:dyDescent="0.25">
      <c r="A17" s="61"/>
      <c r="B17" s="62"/>
      <c r="C17" s="62"/>
      <c r="D17" s="62"/>
      <c r="E17" s="62"/>
      <c r="F17" s="62"/>
      <c r="G17" s="62"/>
      <c r="H17" s="62"/>
      <c r="I17" s="62"/>
      <c r="J17" s="62"/>
      <c r="K17" s="63"/>
      <c r="L17" s="50" t="s">
        <v>28</v>
      </c>
      <c r="M17" s="51"/>
      <c r="N17" s="51"/>
      <c r="O17" s="29">
        <f>SUMIF(G:G,19%,L:L)</f>
        <v>0</v>
      </c>
    </row>
    <row r="18" spans="1:17" s="8" customFormat="1" ht="30" customHeight="1" x14ac:dyDescent="0.25">
      <c r="A18" s="61"/>
      <c r="B18" s="62"/>
      <c r="C18" s="62"/>
      <c r="D18" s="62"/>
      <c r="E18" s="62"/>
      <c r="F18" s="62"/>
      <c r="G18" s="62"/>
      <c r="H18" s="62"/>
      <c r="I18" s="62"/>
      <c r="J18" s="62"/>
      <c r="K18" s="63"/>
      <c r="L18" s="48" t="s">
        <v>21</v>
      </c>
      <c r="M18" s="49"/>
      <c r="N18" s="49"/>
      <c r="O18" s="30">
        <f>SUM(O15:O17)</f>
        <v>0</v>
      </c>
    </row>
    <row r="19" spans="1:17" s="8" customFormat="1" ht="30" customHeight="1" x14ac:dyDescent="0.25">
      <c r="A19" s="61"/>
      <c r="B19" s="62"/>
      <c r="C19" s="62"/>
      <c r="D19" s="62"/>
      <c r="E19" s="62"/>
      <c r="F19" s="62"/>
      <c r="G19" s="62"/>
      <c r="H19" s="62"/>
      <c r="I19" s="62"/>
      <c r="J19" s="62"/>
      <c r="K19" s="63"/>
      <c r="L19" s="46" t="s">
        <v>29</v>
      </c>
      <c r="M19" s="47"/>
      <c r="N19" s="47"/>
      <c r="O19" s="31">
        <f>SUMIF(G:G,5%,M:M)</f>
        <v>0</v>
      </c>
    </row>
    <row r="20" spans="1:17" s="8" customFormat="1" ht="30" customHeight="1" x14ac:dyDescent="0.25">
      <c r="A20" s="61"/>
      <c r="B20" s="62"/>
      <c r="C20" s="62"/>
      <c r="D20" s="62"/>
      <c r="E20" s="62"/>
      <c r="F20" s="62"/>
      <c r="G20" s="62"/>
      <c r="H20" s="62"/>
      <c r="I20" s="62"/>
      <c r="J20" s="62"/>
      <c r="K20" s="63"/>
      <c r="L20" s="46" t="s">
        <v>30</v>
      </c>
      <c r="M20" s="47"/>
      <c r="N20" s="47"/>
      <c r="O20" s="31">
        <f>SUMIF(G:G,19%,M:M)</f>
        <v>0</v>
      </c>
    </row>
    <row r="21" spans="1:17" s="8" customFormat="1" ht="30" customHeight="1" x14ac:dyDescent="0.25">
      <c r="A21" s="61"/>
      <c r="B21" s="62"/>
      <c r="C21" s="62"/>
      <c r="D21" s="62"/>
      <c r="E21" s="62"/>
      <c r="F21" s="62"/>
      <c r="G21" s="62"/>
      <c r="H21" s="62"/>
      <c r="I21" s="62"/>
      <c r="J21" s="62"/>
      <c r="K21" s="63"/>
      <c r="L21" s="48" t="s">
        <v>31</v>
      </c>
      <c r="M21" s="49"/>
      <c r="N21" s="49"/>
      <c r="O21" s="30">
        <f>SUM(O19:O20)</f>
        <v>0</v>
      </c>
    </row>
    <row r="22" spans="1:17" s="8" customFormat="1" ht="30" customHeight="1" x14ac:dyDescent="0.25">
      <c r="A22" s="61"/>
      <c r="B22" s="62"/>
      <c r="C22" s="62"/>
      <c r="D22" s="62"/>
      <c r="E22" s="62"/>
      <c r="F22" s="62"/>
      <c r="G22" s="62"/>
      <c r="H22" s="62"/>
      <c r="I22" s="62"/>
      <c r="J22" s="62"/>
      <c r="K22" s="63"/>
      <c r="L22" s="50" t="s">
        <v>32</v>
      </c>
      <c r="M22" s="51"/>
      <c r="N22" s="51"/>
      <c r="O22" s="29">
        <f>SUMIF(I:I,8%,N:N)</f>
        <v>0</v>
      </c>
    </row>
    <row r="23" spans="1:17" s="8" customFormat="1" ht="37.5" customHeight="1" x14ac:dyDescent="0.25">
      <c r="A23" s="61"/>
      <c r="B23" s="62"/>
      <c r="C23" s="62"/>
      <c r="D23" s="62"/>
      <c r="E23" s="62"/>
      <c r="F23" s="62"/>
      <c r="G23" s="62"/>
      <c r="H23" s="62"/>
      <c r="I23" s="62"/>
      <c r="J23" s="62"/>
      <c r="K23" s="63"/>
      <c r="L23" s="56" t="s">
        <v>33</v>
      </c>
      <c r="M23" s="57"/>
      <c r="N23" s="57"/>
      <c r="O23" s="30">
        <f>SUM(O22)</f>
        <v>0</v>
      </c>
    </row>
    <row r="24" spans="1:17" s="8" customFormat="1" ht="32.25" customHeight="1" thickBot="1" x14ac:dyDescent="0.3">
      <c r="A24" s="64"/>
      <c r="B24" s="65"/>
      <c r="C24" s="65"/>
      <c r="D24" s="65"/>
      <c r="E24" s="65"/>
      <c r="F24" s="65"/>
      <c r="G24" s="65"/>
      <c r="H24" s="65"/>
      <c r="I24" s="65"/>
      <c r="J24" s="65"/>
      <c r="K24" s="66"/>
      <c r="L24" s="54" t="s">
        <v>34</v>
      </c>
      <c r="M24" s="55"/>
      <c r="N24" s="55"/>
      <c r="O24" s="32">
        <f>+O18+O21+O23</f>
        <v>0</v>
      </c>
    </row>
    <row r="26" spans="1:17" ht="50.1" customHeight="1" thickBot="1" x14ac:dyDescent="0.3">
      <c r="B26" s="70"/>
      <c r="C26" s="70"/>
    </row>
    <row r="27" spans="1:17" x14ac:dyDescent="0.25">
      <c r="B27" s="91" t="s">
        <v>35</v>
      </c>
      <c r="C27" s="91"/>
    </row>
    <row r="28" spans="1:17" ht="15" customHeight="1" x14ac:dyDescent="0.25">
      <c r="M28" s="34"/>
      <c r="N28" s="35"/>
      <c r="O28" s="36"/>
    </row>
    <row r="29" spans="1:17" ht="15.75" customHeight="1" x14ac:dyDescent="0.25">
      <c r="M29" s="34"/>
      <c r="N29" s="35"/>
      <c r="O29" s="36"/>
    </row>
    <row r="30" spans="1:17" ht="15" customHeight="1" x14ac:dyDescent="0.25">
      <c r="A30" s="9" t="s">
        <v>36</v>
      </c>
      <c r="M30" s="34"/>
      <c r="N30" s="35"/>
      <c r="O30" s="36"/>
    </row>
    <row r="31" spans="1:17" x14ac:dyDescent="0.25">
      <c r="A31" s="90" t="s">
        <v>37</v>
      </c>
      <c r="B31" s="90"/>
      <c r="C31" s="90"/>
      <c r="D31" s="90"/>
      <c r="E31" s="90"/>
      <c r="F31" s="90"/>
      <c r="G31" s="90"/>
      <c r="H31" s="90"/>
      <c r="I31" s="90"/>
      <c r="J31" s="90"/>
      <c r="K31" s="90"/>
      <c r="L31" s="90"/>
      <c r="M31" s="90"/>
      <c r="N31" s="90"/>
      <c r="O31" s="90"/>
      <c r="P31" s="1"/>
      <c r="Q31" s="1"/>
    </row>
    <row r="32" spans="1:17" ht="15" customHeight="1" x14ac:dyDescent="0.25">
      <c r="A32" s="89" t="s">
        <v>38</v>
      </c>
      <c r="B32" s="89"/>
      <c r="C32" s="89"/>
      <c r="D32" s="89"/>
      <c r="E32" s="89"/>
      <c r="F32" s="89"/>
      <c r="G32" s="89"/>
      <c r="H32" s="89"/>
      <c r="I32" s="89"/>
      <c r="J32" s="89"/>
      <c r="K32" s="89"/>
      <c r="L32" s="89"/>
      <c r="M32" s="89"/>
      <c r="N32" s="89"/>
      <c r="O32" s="89"/>
      <c r="P32" s="33"/>
      <c r="Q32" s="33"/>
    </row>
    <row r="33" spans="1:17" x14ac:dyDescent="0.25">
      <c r="A33" s="88" t="s">
        <v>39</v>
      </c>
      <c r="B33" s="88"/>
      <c r="C33" s="88"/>
      <c r="D33" s="88"/>
      <c r="E33" s="88"/>
      <c r="F33" s="88"/>
      <c r="G33" s="88"/>
      <c r="H33" s="88"/>
      <c r="I33" s="88"/>
      <c r="J33" s="88"/>
      <c r="K33" s="88"/>
      <c r="L33" s="88"/>
      <c r="M33" s="88"/>
      <c r="N33" s="88"/>
      <c r="O33" s="88"/>
      <c r="P33" s="4"/>
      <c r="Q33" s="4"/>
    </row>
    <row r="34" spans="1:17" x14ac:dyDescent="0.25">
      <c r="A34" s="88" t="s">
        <v>40</v>
      </c>
      <c r="B34" s="88"/>
      <c r="C34" s="88"/>
      <c r="D34" s="88"/>
      <c r="E34" s="88"/>
      <c r="F34" s="88"/>
      <c r="G34" s="88"/>
      <c r="H34" s="88"/>
      <c r="I34" s="88"/>
      <c r="J34" s="88"/>
      <c r="K34" s="88"/>
      <c r="L34" s="88"/>
      <c r="M34" s="88"/>
      <c r="N34" s="88"/>
      <c r="O34" s="88"/>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algorithmName="SHA-512" hashValue="kc1jKZfkJQxZssGScejXm9gnJwEpq6nDCwLVyC7+fsStQn5RlsD4+ohr2EsPRqEGtyXpwNQxHEzCttCEyIz5Xw==" saltValue="iKibVGR9ki0NIFDrDWMLh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2024-07-30T22:49:13Z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